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leem-DELL\Desktop\"/>
    </mc:Choice>
  </mc:AlternateContent>
  <bookViews>
    <workbookView xWindow="0" yWindow="0" windowWidth="20490" windowHeight="7350" firstSheet="2" activeTab="2"/>
  </bookViews>
  <sheets>
    <sheet name="Sheet1" sheetId="1" state="hidden" r:id="rId1"/>
    <sheet name="Sheet2" sheetId="2" state="hidden" r:id="rId2"/>
    <sheet name="Sheet3" sheetId="3" r:id="rId3"/>
  </sheets>
  <definedNames>
    <definedName name="_xlnm.Print_Area" localSheetId="2">Sheet3!$A$1:$H$125</definedName>
    <definedName name="_xlnm.Print_Titles" localSheetId="2">Sheet3!$16:$16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3" l="1"/>
  <c r="J23" i="3" l="1"/>
  <c r="J22" i="3"/>
  <c r="G25" i="3" l="1"/>
  <c r="G24" i="3"/>
  <c r="G21" i="3"/>
  <c r="G20" i="3"/>
  <c r="G19" i="3"/>
  <c r="G18" i="3"/>
  <c r="F14" i="3"/>
  <c r="F14" i="2"/>
  <c r="G18" i="2"/>
  <c r="G19" i="2"/>
  <c r="G20" i="2"/>
  <c r="G21" i="2"/>
  <c r="G22" i="2"/>
  <c r="G23" i="2"/>
  <c r="G46" i="1" l="1"/>
  <c r="G28" i="3"/>
  <c r="G25" i="2"/>
  <c r="G17" i="2"/>
  <c r="G24" i="2"/>
  <c r="G26" i="2"/>
  <c r="G29" i="3"/>
  <c r="G17" i="3"/>
  <c r="G27" i="3"/>
</calcChain>
</file>

<file path=xl/sharedStrings.xml><?xml version="1.0" encoding="utf-8"?>
<sst xmlns="http://schemas.openxmlformats.org/spreadsheetml/2006/main" count="145" uniqueCount="77">
  <si>
    <t>To,</t>
  </si>
  <si>
    <t>Item Name</t>
  </si>
  <si>
    <t>Item Specifications</t>
  </si>
  <si>
    <t>Unit</t>
  </si>
  <si>
    <t>Quantity</t>
  </si>
  <si>
    <t>Rate</t>
  </si>
  <si>
    <t>Amount</t>
  </si>
  <si>
    <t>Remarks</t>
  </si>
  <si>
    <t>Total Amount (Pre-tax)</t>
  </si>
  <si>
    <t>Note: The above rate quotation valid upto 21-working days.</t>
  </si>
  <si>
    <t>Terms &amp; Condition</t>
  </si>
  <si>
    <t>1. GST will be chargable extra as above mentioned</t>
  </si>
  <si>
    <t>1a. The above tentative rate quotation only for reference, rate quotation have been preparing based on site measurement.</t>
  </si>
  <si>
    <t xml:space="preserve">1b. The above rates based on given drawing details &amp; specification, In case any changes in drawing rate will be differ. </t>
  </si>
  <si>
    <t>1c. Rates are based on current raw material prices and are subject to change if rates escalate. PERCENTAGE OF CHANGE IN MATERIALS COST WILL BE ESCALATED AS PER ACTUAL.</t>
  </si>
  <si>
    <t>1d. Rate excluding HVAC,electrical, plumbing -restroom civil work, carpentry work.</t>
  </si>
  <si>
    <t xml:space="preserve">2. Payment- 60% Advance along with work order, rest of amount after completing work. </t>
  </si>
  <si>
    <t>3. Step by step work completion required site engg verified signature as per on site progress.</t>
  </si>
  <si>
    <t>4. Extra work will be chargeable extra as per site.</t>
  </si>
  <si>
    <t xml:space="preserve">5. Scaffolding ,Labour's Accommodation, water and Electrical power supply will be supplied by client free of cost </t>
  </si>
  <si>
    <t>6. Above estimation is based on approximate quantity final bill will be raised based on actual work done.</t>
  </si>
  <si>
    <t xml:space="preserve">7. Safety Item will be supplied by Client for free of cost. </t>
  </si>
  <si>
    <t>8. Work will Be Started after getting proper Work Order along with advance payment.</t>
  </si>
  <si>
    <r>
      <t xml:space="preserve">9. </t>
    </r>
    <r>
      <rPr>
        <b/>
        <sz val="16"/>
        <color indexed="8"/>
        <rFont val="Times New Roman"/>
        <family val="1"/>
      </rPr>
      <t>Our GST Detail - GSTIN:33AADCD4456HIZT</t>
    </r>
  </si>
  <si>
    <r>
      <t>10.</t>
    </r>
    <r>
      <rPr>
        <b/>
        <sz val="16"/>
        <color indexed="8"/>
        <rFont val="Times New Roman"/>
        <family val="1"/>
      </rPr>
      <t xml:space="preserve">Our Bank Detail - Name: HDFC Bank, Diamond Building concept pvt.Ltd, Account No. 00172560001833, IFSC:HDFC0000017.  </t>
    </r>
  </si>
  <si>
    <t xml:space="preserve">By </t>
  </si>
  <si>
    <t>Diamond Building Concept PVT LTD.</t>
  </si>
  <si>
    <t xml:space="preserve">DIAMOND BUILDING CONCEPT PVT LTD </t>
  </si>
  <si>
    <t>#4, Corporation Shopping Complex, Project-2, Brewery Road, Shenoy Nagar, Chennai-600030, Tamil Nadu. Ph: 044 42307490.</t>
  </si>
  <si>
    <t>Project  :</t>
  </si>
  <si>
    <t xml:space="preserve">Client  : </t>
  </si>
  <si>
    <t xml:space="preserve">Project No : DBC/000/2022 </t>
  </si>
  <si>
    <t>Date :</t>
  </si>
  <si>
    <t xml:space="preserve">Date  :  </t>
  </si>
  <si>
    <t>Sub : Description for Gypsum false ceiling</t>
  </si>
  <si>
    <t>Gypsum false ceiling</t>
  </si>
  <si>
    <t>Supplying and fixing of suspended Gypsum false ceiling using GI framing system as manufactured by Diamond Frames or equivalent make.</t>
  </si>
  <si>
    <t>Ceiling angle 0.55mm thick, 180GSM (having one side of 25mm and another side of 10mm) is suspended from the true ceiling by using soffit cleat and anchor fastener at the interval of 1220mm.</t>
  </si>
  <si>
    <t>Ceiling section 0.55mm thick, 180GSM (80mm wide and having two equal flanges of 26mm each with a lip of 10.5mm) is to be fixed to the intermediate channel with a help of connecting clips in perpendicular direction at 457mm centers.</t>
  </si>
  <si>
    <t>12.5mm thick gypsum board is then screw fixed to the ceiling section with a help of 25mm drywall screw at 300mm interval.</t>
  </si>
  <si>
    <t>Perimeter channel 0.55mm thick, 180GSM (having one flange of 20mm, another flange of 30mm and a web of 27mm) to be fixed along with the wall/drywall partition with a help of nylon sleeves and drywall screws at the 610mm centers.</t>
  </si>
  <si>
    <t>S.No</t>
  </si>
  <si>
    <r>
      <t xml:space="preserve">Supplying and fixing of suspended Gypsum false ceiling using GI framing system as manufactured by Diamond Frames, Perimeter channel 0.55mm thick, 180GSM (having one flange of 20mm, another flange of 30mm and a web of 27mm) to be fixed along with the wall/drywall partition with a help of nylon sleeves and drywall screws at the 610mm centers. Ceiling angle 0.55mm thick, 180GSM (having one side of 25mm and another side of 10mm) is suspended from the true ceiling by using soffit cleat and anchor fastener at the interval of 1220mm. Intermediate channel 0.55mm thick, 180GSM (having two equal  flanges of 15mm and a web of 45mm) is to be fixed with ceiling angle by using selfdrilling screws/6mm nut and bolt. Ceiling section 0.55mm thick, 180GSM (80mm wide and having two equal flanges of 26mm each with a lip of 10.5mm) is to be fixed to the intermediate channel with a help of connecting clips in perpendicular direction at 457mm centers. 12.5mm thick gypsum board is then screw fixed to the ceiling section with a help of 25mm drywall screw at 300mm interval.                                                                                                                       </t>
    </r>
    <r>
      <rPr>
        <b/>
        <sz val="18"/>
        <color rgb="FF000000"/>
        <rFont val="Calibri"/>
        <family val="2"/>
      </rPr>
      <t>Jointing and Finishing:</t>
    </r>
    <r>
      <rPr>
        <sz val="18"/>
        <color rgb="FF000000"/>
        <rFont val="Calibri"/>
        <family val="2"/>
      </rPr>
      <t xml:space="preserve"> Square and tapered edges of the board are to be joint and fixed so as to have a flush look which includes  filling and finishing with jointing tape, joint should be completed in a seamless finish.</t>
    </r>
  </si>
  <si>
    <t>Drywall Partition 75mm:</t>
  </si>
  <si>
    <r>
      <t xml:space="preserve">which includes Single layer of tapered edge 12.5mm thick DF Gypsum Board fixed with DF Drywall Screws of 25mm at 300mm centres to either side of the 48mm Stud (0.55mm thick, 180GSM having one flange of 34mm and another flange of 36mm) placed at 610mm centre to centre in 50 mm Floor and Ceiling Channel (0.55mm thick, 180GSM, having equal flanges of 32mm made of GI steel) as manufactured by Diamond Frames with joint staggered to avoid leakage through joints.                                                                                           </t>
    </r>
    <r>
      <rPr>
        <b/>
        <sz val="18"/>
        <color rgb="FF000000"/>
        <rFont val="Calibri"/>
        <family val="2"/>
      </rPr>
      <t>Jointing &amp; Finishing:</t>
    </r>
    <r>
      <rPr>
        <sz val="18"/>
        <color rgb="FF000000"/>
        <rFont val="Calibri"/>
        <family val="2"/>
      </rPr>
      <t>Square and tapered edges of the boards are to be joined and fnished so as to have a flush look which includes filling and finishing with Jointing compound &amp; DF Fiber Tape.</t>
    </r>
  </si>
  <si>
    <t>Drywall Partition 100mm:</t>
  </si>
  <si>
    <r>
      <t xml:space="preserve">which includes Single layer of tapered edge 12.5mm thick DF Gypsum Board fixed with DF Drywall Screws of 25mm at 300mm centres to either side of the 70mm Stud (0.55mm thick, 180GSM having one flange of 34mm and another flange of 36mm) placed at 610mm centre to centre in 72mm Floor and Ceiling Channel (0.55mm thick, 180GSM, having equal flanges of 32mm made of GI steel) as manufactured by Diamond Frames with joint staggered to avoid leakage through joints.                                                                                          </t>
    </r>
    <r>
      <rPr>
        <b/>
        <sz val="18"/>
        <color rgb="FF000000"/>
        <rFont val="Calibri"/>
        <family val="2"/>
      </rPr>
      <t xml:space="preserve">Jointing &amp; Finishing: </t>
    </r>
    <r>
      <rPr>
        <sz val="18"/>
        <color rgb="FF000000"/>
        <rFont val="Calibri"/>
        <family val="2"/>
      </rPr>
      <t>Square and tapered edges of the boards are to be joined and fnished so as to have a flush look which includes filling and finishing with Jointing compound &amp; DF Fiber Tape.</t>
    </r>
  </si>
  <si>
    <t xml:space="preserve">Drywall Partition 100mm:  </t>
  </si>
  <si>
    <r>
      <t xml:space="preserve">which includes double layer of tapered edge 12.5mm thick DF Gypsum Board fixed with DF Drywall Screws of 25mm and 38mm at 300mm centres to either side of the 48mm Stud (0.55mm thick, 180GSM having one flange of 34mm and another flange of 36mm) placed at 610mm centre to centre in 50mm Floor and Ceiling Channel (0.55mm thick, 180GSM, having equal flanges of 32mm made of GI steel) as manufactured by Diamond Frames with joint staggered to avoid leakage through joints.                                                                                          </t>
    </r>
    <r>
      <rPr>
        <b/>
        <sz val="18"/>
        <color rgb="FF000000"/>
        <rFont val="Calibri"/>
        <family val="2"/>
      </rPr>
      <t>Jointing &amp; Finishing:</t>
    </r>
    <r>
      <rPr>
        <sz val="18"/>
        <color rgb="FF000000"/>
        <rFont val="Calibri"/>
        <family val="2"/>
      </rPr>
      <t xml:space="preserve"> Square and tapered edges of the boards are to be joined and fnished so as to have a flush look which includes filling and finishing with Jointing compound &amp; DF Fiber Tape.</t>
    </r>
  </si>
  <si>
    <t>Drywall Partition 123mm:</t>
  </si>
  <si>
    <r>
      <t xml:space="preserve">which includes double layer of tapered edge 12.5mm thick DF Gypsum Board fixed with DF Drywall Screws of 25mm and 38mm at 300mm centres to either side of the 70mm Stud (0.55mm thick, 180GSM having one flange of 34mm and another flange of 36mm) placed at 610mm centre to centre in 72 mm Floor and Ceiling Channel (0.55mm thick, 180GSM, having equal flanges of 32mm made of GI steel) as manufactured by Diamond Frames with joint staggered to avoid leakage through joints.                                                                                             </t>
    </r>
    <r>
      <rPr>
        <b/>
        <sz val="18"/>
        <color rgb="FF000000"/>
        <rFont val="Calibri"/>
        <family val="2"/>
      </rPr>
      <t>Jointing &amp; Finishing:</t>
    </r>
    <r>
      <rPr>
        <sz val="18"/>
        <color rgb="FF000000"/>
        <rFont val="Calibri"/>
        <family val="2"/>
      </rPr>
      <t xml:space="preserve"> Square and tapered edges of the boards are to be joined and fnished so as to have a flush look which includes filling and finishing with Jointing compound &amp; DF Fiber Tape.</t>
    </r>
  </si>
  <si>
    <t xml:space="preserve">Gypsum Plastering over plastered surface: </t>
  </si>
  <si>
    <t>Providing and applying required  thickness of DF Gypsum Plaster over the existing plastered surface on wall / ceiling including smooth ﬁnishing etc. Complete to bring the wall level in true plumb, line and level complete as per satisfaction of Engineer-in-charge. (avg thickness of 8mm).</t>
  </si>
  <si>
    <t>Providing &amp; applying DF Gypsum plaster  8-12 mm thick over exposed wall surface &amp; filling cracks including Scaffolding etc. Rate to include for making the wall in line, level &amp; plumb to get smooth surface to receive the paint and even including cost of labour, material, tools, tackles &amp; transportation, chicken mesh at joints all complete as per drawing, specification and as directed by the Engineer.</t>
  </si>
  <si>
    <t xml:space="preserve">Which includes Single layer of tapered edge 12.5mm thick DF Gypsum Board fixed with DF Drywall Screws of 25mm at 300mm centres to either side of GI stud and Floor as manufactured by Diamond Frames. </t>
  </si>
  <si>
    <r>
      <rPr>
        <b/>
        <sz val="18"/>
        <color theme="1"/>
        <rFont val="Calibri"/>
        <family val="2"/>
        <scheme val="minor"/>
      </rPr>
      <t>Jointing and Finishing:</t>
    </r>
    <r>
      <rPr>
        <sz val="18"/>
        <color theme="1"/>
        <rFont val="Calibri"/>
        <family val="2"/>
        <scheme val="minor"/>
      </rPr>
      <t xml:space="preserve"> Square and tapered edges of the board are to be joint and fixed so as to have a flush look which includes filling and finishing with jointing tape, joint should be completed in a seamless finish.</t>
    </r>
  </si>
  <si>
    <r>
      <t xml:space="preserve">The 48mm Stud (0.55mm thick, 180GSM having one flange of 34mm and another flange of 36mm) placed at 610mm centre to centre in 50mm Floor and Ceiling Channel (0.55mm thick, 180GSM having equal flanges of 32mm) with joint staggered to avoid leakage through joints.                                                                                         </t>
    </r>
    <r>
      <rPr>
        <b/>
        <sz val="18"/>
        <color theme="1"/>
        <rFont val="Calibri"/>
        <family val="2"/>
        <scheme val="minor"/>
      </rPr>
      <t xml:space="preserve">Jointing and Finishing: </t>
    </r>
    <r>
      <rPr>
        <sz val="18"/>
        <color theme="1"/>
        <rFont val="Calibri"/>
        <family val="2"/>
        <scheme val="minor"/>
      </rPr>
      <t>Square and tapered edges of the board are to be joint and fixed so as to have a flush look which includes filling and finishing with jointing tape, joint should be completed in a seamless finish.</t>
    </r>
  </si>
  <si>
    <r>
      <t xml:space="preserve">which includes Single layer of tapered edge 12.5mm thick DF Gypsum Board fixed with DF Drywall Screws of 25mm at 300mm centres to either side of the 48mm Stud (0.55mm thick, 180GSM having one flange of 34mm and another flange of 36mm) placed at 610mm centre to centre in 50 mm Floor and Ceiling Channel (0.55mm thick, 180GSM, having equal flanges of 32mm made of GI steel) as manufactured by Diamond Frames with joint staggered to avoid leakage through joints.                                                                                           </t>
    </r>
    <r>
      <rPr>
        <b/>
        <sz val="18"/>
        <color rgb="FF000000"/>
        <rFont val="Calibri"/>
        <family val="2"/>
      </rPr>
      <t>Jointing and Finishing:</t>
    </r>
    <r>
      <rPr>
        <sz val="18"/>
        <color rgb="FF000000"/>
        <rFont val="Calibri"/>
        <family val="2"/>
      </rPr>
      <t xml:space="preserve"> Square and tapered edges of the board are to be joint and fixed so as to have a flush look which includes  filling and finishing with jointing tape, joint should be completed in a seamless finish.</t>
    </r>
  </si>
  <si>
    <r>
      <t xml:space="preserve">which includes Single layer of tapered edge 12.5mm thick DF Gypsum Board fixed with DF Drywall Screws of 25mm at 300mm centres to either side of the 70mm Stud (0.55mm thick, 180GSM having one flange of 34mm and another flange of 36mm) placed at 610mm centre to centre in 72mm Floor and Ceiling Channel (0.55mm thick, 180GSM, having equal flanges of 32mm made of GI steel) as manufactured by Diamond Frames with joint staggered to avoid leakage through joints.                                                                                          </t>
    </r>
    <r>
      <rPr>
        <b/>
        <sz val="18"/>
        <color rgb="FF000000"/>
        <rFont val="Calibri"/>
        <family val="2"/>
      </rPr>
      <t xml:space="preserve">Jointing and Finishing: </t>
    </r>
    <r>
      <rPr>
        <sz val="18"/>
        <color rgb="FF000000"/>
        <rFont val="Calibri"/>
        <family val="2"/>
      </rPr>
      <t>Square and tapered edges of the board are to be joint and fixed so as to have a flush look which includes  filling and finishing with jointing tape, joint should be completed in a seamless finish.</t>
    </r>
  </si>
  <si>
    <r>
      <t xml:space="preserve">which includes double layer of tapered edge 12.5mm thick DF Gypsum Board fixed with DF Drywall Screws of 25mm and 38mm at 300mm centres to either side of the 48mm Stud (0.55mm thick, 180GSM having one flange of 34mm and another flange of 36mm) placed at 610mm centre to centre in 50mm Floor and Ceiling Channel (0.55mm thick, 180GSM, having equal flanges of 32mm made of GI steel) as manufactured by Diamond Frames with joint staggered to avoid leakage through joints.                                                                                                                                              </t>
    </r>
    <r>
      <rPr>
        <b/>
        <sz val="18"/>
        <color rgb="FF000000"/>
        <rFont val="Calibri"/>
        <family val="2"/>
      </rPr>
      <t xml:space="preserve">Jointing and Finishing: </t>
    </r>
    <r>
      <rPr>
        <sz val="18"/>
        <color rgb="FF000000"/>
        <rFont val="Calibri"/>
        <family val="2"/>
      </rPr>
      <t>Square and tapered edges of the board are to be joint and fixed so as to have a flush look which includes  filling and finishing with jointing tape, joint should be completed in a seamless finish.</t>
    </r>
  </si>
  <si>
    <r>
      <t xml:space="preserve">which includes double layer of tapered edge 12.5mm thick DF Gypsum Board fixed with DF Drywall Screws of 25mm and 38mm at 300mm centres to either side of the 70mm Stud (0.55mm thick, 180GSM having one flange of 34mm and another flange of 36mm) placed at 610mm centre to centre in 72 mm Floor and Ceiling Channel (0.55mm thick, 180GSM, having equal flanges of 32mm made of GI steel) as manufactured by Diamond Frames with joint staggered to avoid leakage through joints.                                                                                                                                       </t>
    </r>
    <r>
      <rPr>
        <b/>
        <sz val="18"/>
        <color rgb="FF000000"/>
        <rFont val="Calibri"/>
        <family val="2"/>
      </rPr>
      <t xml:space="preserve">Jointing and Finishing: </t>
    </r>
    <r>
      <rPr>
        <sz val="18"/>
        <color rgb="FF000000"/>
        <rFont val="Calibri"/>
        <family val="2"/>
      </rPr>
      <t>Square and tapered edges of the board are to be joint and fixed so as to have a flush look which includes  filling and finishing with jointing tape, joint should be completed in a seamless finish.</t>
    </r>
  </si>
  <si>
    <r>
      <t xml:space="preserve">Supplying and fixing of suspended Gypsum false ceiling using GI framing system as manufactured by Diamond Frames, Perimeter channel 0.55mm thick, 180GSM (having one flange of 20mm, another flange of 30mm and a web of 27mm) to be fixed along with the wall/drywall partition with a help of nylon sleeves and drywall screws at the 610mm centers. Ceiling angle 0.55mm thick, 180GSM (having one side of 25mm and another side of 10mm) is suspended from the true ceiling by using soffit cleat and anchor fastener at the interval of 1220mm. Intermediate channel 0.90mm thick, 180GSM (having two equal  flanges of 15mm and a web of 45mm) is to be fixed with ceiling angle by using selfdrilling screws/6mm nut and bolt. Ceiling section 0.55mm thick, 180GSM (80mm wide and having two equal flanges of 26mm each with a lip of 10.5mm) is to be fixed to the intermediate channel with a help of connecting clips in perpendicular direction at 457mm centers. 12.5mm thick gypsum board is then screw fixed to the ceiling section with a help of 25mm drywall screw at 300mm interval.                                                                                                                       </t>
    </r>
    <r>
      <rPr>
        <b/>
        <sz val="18"/>
        <color rgb="FF000000"/>
        <rFont val="Calibri"/>
        <family val="2"/>
      </rPr>
      <t>Jointing and Finishing:</t>
    </r>
    <r>
      <rPr>
        <sz val="18"/>
        <color rgb="FF000000"/>
        <rFont val="Calibri"/>
        <family val="2"/>
      </rPr>
      <t xml:space="preserve"> Square and tapered edges of the board are to be joint and fixed so as to have a flush look which includes  filling and finishing with jointing tape, joint should be completed in a seamless finish.</t>
    </r>
  </si>
  <si>
    <t>Intermediate channel 0.90mm thick, 180GSM (having two equal  flanges of 15mm and a web of 45mm) is to be fixed with ceiling angle by using selfdrilling screws/6mm nut and bolt.</t>
  </si>
  <si>
    <t>Sub : General BOQ for False Ceiling and Partition works</t>
  </si>
  <si>
    <t>Date:</t>
  </si>
  <si>
    <t>Subtotal:</t>
  </si>
  <si>
    <t>GST:</t>
  </si>
  <si>
    <t>Grand total:</t>
  </si>
  <si>
    <r>
      <t xml:space="preserve">Supplying and fixing of suspended Gypsum false ceiling using GI framing system as manufactured by Diamond Frames, Perimeter channel 0.55mm thick, 180GSM (having one flange of 20mm, another flange of 30mm and a web of 27mm) to be fixed along with the wall/drywall partition with a help of nylon sleeves and drywall screws at the 610mm centers. Ceiling angle 0.55mm thick, 180GSM (having one side of 25mm and another side of 10mm) is suspended from the true ceiling by using soffit cleat and anchor fastener at the interval of 1220mm. Intermediate channel 0.90mm thick, 180GSM (having two equal  flanges of 15mm and a web of 45mm) is to be fixed with ceiling angle by using selfdrilling screws/6mm nut and bolt. Ceiling section 0.55mm thick, 180GSM (80mm wide and having two equal flanges of 26mm each with a lip of 10.5mm) is to be fixed to the intermediate channel with a help of connecting clips in perpendicular direction at 457mm centers. 12.5mm thick gypsum board is then screw fixed to the ceiling section with a help of 25mm drywall screw at 300mm interval.                                                                                                                                        </t>
    </r>
    <r>
      <rPr>
        <b/>
        <sz val="18"/>
        <color rgb="FF000000"/>
        <rFont val="Calibri"/>
        <family val="2"/>
      </rPr>
      <t>Jointing and Finishing:</t>
    </r>
    <r>
      <rPr>
        <sz val="18"/>
        <color rgb="FF000000"/>
        <rFont val="Calibri"/>
        <family val="2"/>
      </rPr>
      <t xml:space="preserve"> Square and tapered edges of the board are to be joint and fixed so as to have a flush look which includes  filling and finishing with jointing tape, joint should be completed in a seamless finish.</t>
    </r>
  </si>
  <si>
    <r>
      <t xml:space="preserve">which includes Single layer of tapered edge 12.5mm thick DF Gypsum Board fixed with DF Drywall Screws of 25mm at 300mm centres to either side of the 70mm Stud (0.55mm thick, 180GSM having one flange of 34mm and another flange of 36mm) placed at 610mm centre to centre in 72mm Floor and Ceiling Channel (0.55mm thick, 180GSM, having equal flanges of 32mm made of GI steel) as manufactured by Diamond Frames with joint staggered to avoid leakage through joints.                                                                                                                                     </t>
    </r>
    <r>
      <rPr>
        <b/>
        <sz val="18"/>
        <color rgb="FF000000"/>
        <rFont val="Calibri"/>
        <family val="2"/>
      </rPr>
      <t xml:space="preserve">Jointing and Finishing: </t>
    </r>
    <r>
      <rPr>
        <sz val="18"/>
        <color rgb="FF000000"/>
        <rFont val="Calibri"/>
        <family val="2"/>
      </rPr>
      <t>Square and tapered edges of the board are to be joint and fixed so as to have a flush look which includes  filling and finishing with jointing tape, joint should be completed in a seamless finish.</t>
    </r>
  </si>
  <si>
    <r>
      <t xml:space="preserve">which includes double layer of tapered edge 12.5mm thick DF Gypsum Board fixed with DF Drywall Screws of 25mm and 38mm at 300mm centres to either side of the 70mm Stud (0.55mm thick, 180GSM having one flange of 34mm and another flange of 36mm) placed at 610mm centre to centre in 72 mm Floor and Ceiling Channel (0.55mm thick, 180GSM, having equal flanges of 32mm made of GI steel) as manufactured by Diamond Frames with joint staggered to avoid leakage through joints.                                                                                                                                                        </t>
    </r>
    <r>
      <rPr>
        <b/>
        <sz val="18"/>
        <color rgb="FF000000"/>
        <rFont val="Calibri"/>
        <family val="2"/>
      </rPr>
      <t xml:space="preserve">Jointing and Finishing: </t>
    </r>
    <r>
      <rPr>
        <sz val="18"/>
        <color rgb="FF000000"/>
        <rFont val="Calibri"/>
        <family val="2"/>
      </rPr>
      <t>Square and tapered edges of the board are to be joint and fixed so as to have a flush look which includes  filling and finishing with jointing tape, joint should be completed in a seamless finish.</t>
    </r>
  </si>
  <si>
    <r>
      <t xml:space="preserve">which includes Single layer of tapered edge 12.5mm thick DF Gypsum Board fixed with DF Drywall Screws of 25mm at 300mm centres to either side of the 70mm Stud (0.55mm thick, 180GSM having one flange of 34mm and another flange of 36mm) placed at 610mm centre to centre in 72 mm Floor and Ceiling Channel (0.55mm thick, 180GSM, having equal flanges of 30mm made of GI steel) as manufactured by Diamond Frames with joint staggered to avoid leakage through joints.                                                                                           </t>
    </r>
    <r>
      <rPr>
        <b/>
        <sz val="18"/>
        <color rgb="FF000000"/>
        <rFont val="Calibri"/>
        <family val="2"/>
      </rPr>
      <t>Jointing and Finishing:</t>
    </r>
    <r>
      <rPr>
        <sz val="18"/>
        <color rgb="FF000000"/>
        <rFont val="Calibri"/>
        <family val="2"/>
      </rPr>
      <t xml:space="preserve"> Square and tapered edges of the board are to be joint and fixed so as to have a flush look which includes  filling and finishing with jointing tape, joint should be completed in a seamless finish.</t>
    </r>
  </si>
  <si>
    <r>
      <t xml:space="preserve">which includes Single layer of tapered edge 12.5mm thick DF Gypsum Board fixed with DF Drywall Screws of 25mm at 300mm centres to either side of the 92mm Stud (0.55mm thick, 180GSM having one flange of 34mm and another flange of 36mm) placed at 610mm centre to centre in 94 mm Floor and Ceiling Channel (0.55mm thick, 180GSM, having equal flanges of 30mm made of GI steel) as manufactured by Diamond Frames with joint staggered to avoid leakage through joints.                                                                                           </t>
    </r>
    <r>
      <rPr>
        <b/>
        <sz val="18"/>
        <color rgb="FF000000"/>
        <rFont val="Calibri"/>
        <family val="2"/>
      </rPr>
      <t>Jointing and Finishing:</t>
    </r>
    <r>
      <rPr>
        <sz val="18"/>
        <color rgb="FF000000"/>
        <rFont val="Calibri"/>
        <family val="2"/>
      </rPr>
      <t xml:space="preserve"> Square and tapered edges of the board are to be joint and fixed so as to have a flush look which includes  filling and finishing with jointing tape, joint should be completed in a seamless finish.</t>
    </r>
  </si>
  <si>
    <t>Drywall partition 120mm</t>
  </si>
  <si>
    <t>Drywall partition 98mm</t>
  </si>
  <si>
    <t>Diamond Frames Bond aid</t>
  </si>
  <si>
    <r>
      <t xml:space="preserve">Providing and applying </t>
    </r>
    <r>
      <rPr>
        <b/>
        <sz val="18"/>
        <color rgb="FF000000"/>
        <rFont val="Calibri"/>
        <family val="2"/>
      </rPr>
      <t xml:space="preserve">Diamond Frames Bond aid </t>
    </r>
    <r>
      <rPr>
        <sz val="18"/>
        <color rgb="FF000000"/>
        <rFont val="Calibri"/>
        <family val="2"/>
      </rPr>
      <t xml:space="preserve">internally to the RCC Walls &amp; Ceilings in order to receive gypsum plaster as per supplier specification and methodology.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</si>
</sst>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22" x14ac:knownFonts="1">
    <font>
      <sz val="11"/>
      <color theme="1"/>
      <name val="Calibri"/>
      <family val="2"/>
      <scheme val="minor"/>
    </font>
    <font>
      <sz val="11"/>
      <color theme="1"/>
      <name val="Calibri"/>
      <family val="2"/>
      <scheme val="minor"/>
    </font>
    <font>
      <sz val="16"/>
      <color rgb="FF000000"/>
      <name val="Times New Roman"/>
      <family val="1"/>
    </font>
    <font>
      <sz val="11"/>
      <name val="Calibri"/>
      <family val="2"/>
      <scheme val="minor"/>
    </font>
    <font>
      <sz val="11"/>
      <color rgb="FF000000"/>
      <name val="Calibri"/>
      <family val="2"/>
      <charset val="204"/>
    </font>
    <font>
      <b/>
      <sz val="16"/>
      <name val="Times New Roman"/>
      <family val="1"/>
    </font>
    <font>
      <b/>
      <sz val="12"/>
      <color theme="1"/>
      <name val="Calibri"/>
      <family val="2"/>
      <scheme val="minor"/>
    </font>
    <font>
      <b/>
      <sz val="18"/>
      <color rgb="FF000000"/>
      <name val="Calibri"/>
      <family val="2"/>
    </font>
    <font>
      <b/>
      <sz val="18"/>
      <color theme="1"/>
      <name val="Calibri"/>
      <family val="2"/>
      <scheme val="minor"/>
    </font>
    <font>
      <sz val="18"/>
      <color theme="1"/>
      <name val="Calibri"/>
      <family val="2"/>
      <scheme val="minor"/>
    </font>
    <font>
      <b/>
      <sz val="16"/>
      <name val="Cambria"/>
      <family val="1"/>
    </font>
    <font>
      <b/>
      <sz val="18"/>
      <color rgb="FF3333FF"/>
      <name val="Times New Roman"/>
      <family val="1"/>
    </font>
    <font>
      <b/>
      <sz val="18"/>
      <name val="Times New Roman"/>
      <family val="1"/>
    </font>
    <font>
      <b/>
      <sz val="16"/>
      <color theme="1"/>
      <name val="Times New Roman"/>
      <family val="1"/>
    </font>
    <font>
      <sz val="16"/>
      <color theme="1"/>
      <name val="Times New Roman"/>
      <family val="1"/>
    </font>
    <font>
      <sz val="16"/>
      <name val="Times New Roman"/>
      <family val="1"/>
    </font>
    <font>
      <sz val="16"/>
      <color indexed="8"/>
      <name val="Times New Roman"/>
      <family val="1"/>
    </font>
    <font>
      <b/>
      <sz val="16"/>
      <color indexed="8"/>
      <name val="Times New Roman"/>
      <family val="1"/>
    </font>
    <font>
      <sz val="16"/>
      <color theme="1"/>
      <name val="Cambria"/>
      <family val="1"/>
    </font>
    <font>
      <sz val="18"/>
      <color rgb="FF000000"/>
      <name val="Calibri"/>
      <family val="2"/>
    </font>
    <font>
      <sz val="14"/>
      <name val="Calibri"/>
      <family val="2"/>
      <scheme val="minor"/>
    </font>
    <font>
      <sz val="14"/>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77">
    <xf numFmtId="0" fontId="0" fillId="0" borderId="0" xfId="0"/>
    <xf numFmtId="0" fontId="2" fillId="0" borderId="0" xfId="0" applyFont="1" applyAlignment="1"/>
    <xf numFmtId="0" fontId="3" fillId="0" borderId="0" xfId="0" applyFont="1" applyAlignment="1" applyProtection="1">
      <alignment vertical="center"/>
    </xf>
    <xf numFmtId="43" fontId="0" fillId="0" borderId="0" xfId="1" applyFont="1" applyFill="1" applyAlignment="1">
      <alignment vertical="center" wrapText="1"/>
    </xf>
    <xf numFmtId="0" fontId="0" fillId="0" borderId="0" xfId="0" applyAlignment="1">
      <alignment wrapText="1"/>
    </xf>
    <xf numFmtId="0" fontId="5" fillId="0" borderId="0" xfId="2" applyFont="1" applyAlignment="1">
      <alignment vertical="center"/>
    </xf>
    <xf numFmtId="0" fontId="5" fillId="0" borderId="0" xfId="2" applyFont="1" applyAlignment="1">
      <alignment horizontal="left" vertical="center"/>
    </xf>
    <xf numFmtId="2" fontId="5" fillId="0" borderId="0" xfId="2" applyNumberFormat="1" applyFont="1" applyAlignment="1">
      <alignment horizontal="left" vertical="center"/>
    </xf>
    <xf numFmtId="2" fontId="3" fillId="0" borderId="0" xfId="0" applyNumberFormat="1" applyFont="1" applyAlignment="1" applyProtection="1">
      <alignment vertical="center"/>
    </xf>
    <xf numFmtId="0" fontId="5" fillId="0" borderId="0" xfId="2" applyFont="1" applyAlignment="1">
      <alignment horizontal="left" vertical="center" wrapText="1"/>
    </xf>
    <xf numFmtId="0" fontId="6"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horizontal="center" vertical="center" wrapText="1"/>
    </xf>
    <xf numFmtId="43" fontId="8"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0" borderId="0" xfId="0" applyFont="1" applyAlignment="1">
      <alignment horizontal="center" wrapText="1"/>
    </xf>
    <xf numFmtId="0" fontId="9" fillId="0" borderId="1" xfId="0" applyFont="1" applyBorder="1" applyAlignment="1">
      <alignment horizontal="center" vertical="top"/>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2" fontId="9" fillId="0" borderId="1" xfId="0" applyNumberFormat="1" applyFont="1" applyBorder="1" applyAlignment="1">
      <alignment horizontal="center" vertical="center"/>
    </xf>
    <xf numFmtId="43" fontId="9" fillId="2" borderId="1" xfId="1" applyFont="1" applyFill="1" applyBorder="1" applyAlignment="1">
      <alignment vertical="center" wrapText="1"/>
    </xf>
    <xf numFmtId="43" fontId="9" fillId="0" borderId="1" xfId="1" applyFont="1" applyFill="1" applyBorder="1" applyAlignment="1">
      <alignment vertical="center" wrapText="1"/>
    </xf>
    <xf numFmtId="43" fontId="8" fillId="0" borderId="1" xfId="0" applyNumberFormat="1" applyFont="1" applyBorder="1" applyAlignment="1">
      <alignment vertical="center" wrapText="1"/>
    </xf>
    <xf numFmtId="0" fontId="9" fillId="0" borderId="0" xfId="0" applyFont="1" applyAlignment="1">
      <alignment wrapText="1"/>
    </xf>
    <xf numFmtId="0" fontId="9" fillId="0" borderId="0" xfId="0" applyFont="1" applyAlignment="1">
      <alignment vertical="center" wrapText="1"/>
    </xf>
    <xf numFmtId="0" fontId="0" fillId="0" borderId="0" xfId="0" applyAlignment="1">
      <alignment vertical="center" wrapText="1"/>
    </xf>
    <xf numFmtId="0" fontId="0" fillId="0" borderId="0" xfId="0" applyAlignment="1">
      <alignment vertical="top" wrapText="1"/>
    </xf>
    <xf numFmtId="43" fontId="8" fillId="0" borderId="4" xfId="1" applyFont="1" applyFill="1" applyBorder="1" applyAlignment="1">
      <alignment vertical="center" wrapText="1"/>
    </xf>
    <xf numFmtId="0" fontId="10" fillId="0" borderId="0" xfId="2" applyFont="1" applyFill="1" applyBorder="1" applyAlignment="1">
      <alignment vertical="center"/>
    </xf>
    <xf numFmtId="0" fontId="11" fillId="0" borderId="0" xfId="2" applyFont="1" applyFill="1" applyBorder="1" applyAlignment="1">
      <alignment horizontal="right" vertical="center"/>
    </xf>
    <xf numFmtId="0" fontId="12" fillId="0" borderId="0" xfId="2" applyFont="1" applyFill="1" applyBorder="1" applyAlignment="1">
      <alignment horizontal="center" vertical="center"/>
    </xf>
    <xf numFmtId="4" fontId="12" fillId="0" borderId="0" xfId="2" applyNumberFormat="1" applyFont="1" applyFill="1" applyBorder="1" applyAlignment="1">
      <alignment horizontal="center" vertical="center"/>
    </xf>
    <xf numFmtId="43" fontId="0" fillId="0" borderId="0" xfId="0" applyNumberFormat="1" applyAlignment="1">
      <alignment wrapText="1"/>
    </xf>
    <xf numFmtId="0" fontId="13" fillId="0" borderId="0" xfId="2" applyFont="1" applyBorder="1" applyAlignment="1">
      <alignment vertical="center"/>
    </xf>
    <xf numFmtId="0" fontId="14" fillId="0" borderId="0" xfId="2" applyFont="1" applyBorder="1" applyAlignment="1">
      <alignment vertical="center"/>
    </xf>
    <xf numFmtId="0" fontId="13" fillId="0" borderId="0" xfId="0" applyFont="1" applyBorder="1"/>
    <xf numFmtId="0" fontId="15" fillId="0" borderId="0" xfId="2" applyFont="1" applyBorder="1" applyAlignment="1">
      <alignment vertical="center"/>
    </xf>
    <xf numFmtId="0" fontId="15" fillId="0" borderId="0" xfId="2" applyFont="1" applyBorder="1" applyAlignment="1">
      <alignment horizontal="left" vertical="center"/>
    </xf>
    <xf numFmtId="0" fontId="15" fillId="0" borderId="0" xfId="2" applyFont="1" applyFill="1" applyBorder="1" applyAlignment="1">
      <alignment horizontal="left" vertical="center"/>
    </xf>
    <xf numFmtId="0" fontId="15" fillId="0" borderId="0"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5" fillId="0" borderId="0" xfId="2" applyFont="1" applyBorder="1" applyAlignment="1">
      <alignment vertical="center"/>
    </xf>
    <xf numFmtId="0" fontId="13" fillId="0" borderId="0" xfId="0" applyFont="1" applyFill="1" applyBorder="1"/>
    <xf numFmtId="0" fontId="16" fillId="0" borderId="0" xfId="2" applyFont="1" applyFill="1" applyBorder="1" applyAlignment="1">
      <alignment vertical="center"/>
    </xf>
    <xf numFmtId="0" fontId="15" fillId="0" borderId="0" xfId="2" applyFont="1" applyBorder="1" applyAlignment="1">
      <alignment horizontal="center" vertical="center"/>
    </xf>
    <xf numFmtId="4" fontId="15" fillId="0" borderId="0" xfId="2" applyNumberFormat="1" applyFont="1" applyBorder="1" applyAlignment="1">
      <alignment horizontal="center" vertical="center"/>
    </xf>
    <xf numFmtId="0" fontId="14" fillId="0" borderId="0" xfId="0" applyFont="1"/>
    <xf numFmtId="0" fontId="8" fillId="0" borderId="1" xfId="0" applyFont="1" applyBorder="1" applyAlignment="1">
      <alignment horizontal="left" vertical="top" wrapText="1"/>
    </xf>
    <xf numFmtId="0" fontId="7" fillId="2" borderId="1" xfId="0" applyFont="1" applyFill="1" applyBorder="1" applyAlignment="1">
      <alignment horizontal="left" vertical="top" wrapText="1"/>
    </xf>
    <xf numFmtId="0" fontId="19" fillId="2" borderId="1" xfId="0" applyFont="1" applyFill="1" applyBorder="1" applyAlignment="1">
      <alignment horizontal="left" vertical="top"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14" fontId="0" fillId="0" borderId="0" xfId="1" applyNumberFormat="1" applyFont="1" applyFill="1" applyAlignment="1">
      <alignment vertical="center" wrapText="1"/>
    </xf>
    <xf numFmtId="43" fontId="8" fillId="2" borderId="1" xfId="1" applyFont="1" applyFill="1" applyBorder="1" applyAlignment="1">
      <alignment horizontal="left" vertical="center" wrapText="1"/>
    </xf>
    <xf numFmtId="2" fontId="9" fillId="0" borderId="1" xfId="0" applyNumberFormat="1" applyFont="1" applyBorder="1" applyAlignment="1">
      <alignment horizontal="left" vertical="center"/>
    </xf>
    <xf numFmtId="43" fontId="9" fillId="2" borderId="1" xfId="1" applyFont="1" applyFill="1" applyBorder="1" applyAlignment="1">
      <alignment horizontal="left" vertical="center" wrapText="1"/>
    </xf>
    <xf numFmtId="9" fontId="9" fillId="0" borderId="1" xfId="0" applyNumberFormat="1" applyFont="1" applyBorder="1" applyAlignment="1">
      <alignment horizontal="left" vertical="center" wrapText="1"/>
    </xf>
    <xf numFmtId="0" fontId="6"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43" fontId="8"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20" fillId="0" borderId="0" xfId="0" applyFont="1" applyAlignment="1" applyProtection="1">
      <alignment vertical="center"/>
    </xf>
    <xf numFmtId="14" fontId="21" fillId="0" borderId="0" xfId="1" applyNumberFormat="1" applyFont="1" applyFill="1" applyAlignment="1">
      <alignment vertical="center" wrapText="1"/>
    </xf>
    <xf numFmtId="0" fontId="18" fillId="0" borderId="0" xfId="0" applyFont="1" applyAlignment="1">
      <alignment horizont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15" fillId="0" borderId="0" xfId="2" applyFont="1" applyFill="1" applyBorder="1" applyAlignment="1">
      <alignment horizontal="left" vertical="center" wrapText="1"/>
    </xf>
    <xf numFmtId="0" fontId="16" fillId="0" borderId="0" xfId="2" applyFont="1" applyFill="1" applyBorder="1" applyAlignment="1">
      <alignment horizontal="left" vertical="center"/>
    </xf>
    <xf numFmtId="2" fontId="16" fillId="0" borderId="0" xfId="2" applyNumberFormat="1" applyFont="1" applyFill="1" applyBorder="1" applyAlignment="1">
      <alignment horizontal="left" vertical="center" wrapText="1" shrinkToFit="1"/>
    </xf>
    <xf numFmtId="0" fontId="18" fillId="0" borderId="0" xfId="0" applyFont="1" applyBorder="1" applyAlignment="1">
      <alignment horizont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64636</xdr:colOff>
      <xdr:row>0</xdr:row>
      <xdr:rowOff>35072</xdr:rowOff>
    </xdr:from>
    <xdr:to>
      <xdr:col>7</xdr:col>
      <xdr:colOff>1766733</xdr:colOff>
      <xdr:row>4</xdr:row>
      <xdr:rowOff>226311</xdr:rowOff>
    </xdr:to>
    <xdr:pic>
      <xdr:nvPicPr>
        <xdr:cNvPr id="2" name="Picture 8" descr="LH TOP.JPG"/>
        <xdr:cNvPicPr>
          <a:picLocks noChangeAspect="1"/>
        </xdr:cNvPicPr>
      </xdr:nvPicPr>
      <xdr:blipFill>
        <a:blip xmlns:r="http://schemas.openxmlformats.org/officeDocument/2006/relationships" r:embed="rId1"/>
        <a:srcRect/>
        <a:stretch>
          <a:fillRect/>
        </a:stretch>
      </xdr:blipFill>
      <xdr:spPr bwMode="auto">
        <a:xfrm>
          <a:off x="8683225" y="35072"/>
          <a:ext cx="5419920" cy="123591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34615</xdr:colOff>
      <xdr:row>0</xdr:row>
      <xdr:rowOff>80494</xdr:rowOff>
    </xdr:from>
    <xdr:to>
      <xdr:col>7</xdr:col>
      <xdr:colOff>939083</xdr:colOff>
      <xdr:row>12</xdr:row>
      <xdr:rowOff>216411</xdr:rowOff>
    </xdr:to>
    <xdr:pic>
      <xdr:nvPicPr>
        <xdr:cNvPr id="3" name="Picture 2" descr="DF BOQ.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4615" y="80494"/>
          <a:ext cx="14118729" cy="31946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34615</xdr:colOff>
      <xdr:row>0</xdr:row>
      <xdr:rowOff>96369</xdr:rowOff>
    </xdr:from>
    <xdr:to>
      <xdr:col>7</xdr:col>
      <xdr:colOff>584033</xdr:colOff>
      <xdr:row>12</xdr:row>
      <xdr:rowOff>239993</xdr:rowOff>
    </xdr:to>
    <xdr:pic>
      <xdr:nvPicPr>
        <xdr:cNvPr id="2" name="Picture 1" descr="DF BOQ.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4615" y="96369"/>
          <a:ext cx="15443510" cy="3191624"/>
        </a:xfrm>
        <a:prstGeom prst="rect">
          <a:avLst/>
        </a:prstGeom>
      </xdr:spPr>
    </xdr:pic>
    <xdr:clientData/>
  </xdr:twoCellAnchor>
  <xdr:twoCellAnchor editAs="oneCell">
    <xdr:from>
      <xdr:col>0</xdr:col>
      <xdr:colOff>31750</xdr:colOff>
      <xdr:row>115</xdr:row>
      <xdr:rowOff>31750</xdr:rowOff>
    </xdr:from>
    <xdr:to>
      <xdr:col>7</xdr:col>
      <xdr:colOff>615783</xdr:colOff>
      <xdr:row>124</xdr:row>
      <xdr:rowOff>224118</xdr:rowOff>
    </xdr:to>
    <xdr:pic>
      <xdr:nvPicPr>
        <xdr:cNvPr id="3" name="Picture 2" descr="FoOTER.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1750" y="40322500"/>
          <a:ext cx="15478125" cy="22243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topLeftCell="A27" zoomScale="73" zoomScaleNormal="62" zoomScaleSheetLayoutView="73" workbookViewId="0">
      <selection activeCell="C27" sqref="C27"/>
    </sheetView>
  </sheetViews>
  <sheetFormatPr defaultRowHeight="15" x14ac:dyDescent="0.25"/>
  <cols>
    <col min="1" max="1" width="8.85546875" style="27" customWidth="1"/>
    <col min="2" max="2" width="15.85546875" style="27" bestFit="1" customWidth="1"/>
    <col min="3" max="3" width="113.85546875" style="27" customWidth="1"/>
    <col min="4" max="4" width="10.28515625" style="26" customWidth="1"/>
    <col min="5" max="5" width="12.28515625" style="26" bestFit="1" customWidth="1"/>
    <col min="6" max="6" width="14.42578125" style="3" bestFit="1" customWidth="1"/>
    <col min="7" max="7" width="18.7109375" style="3" customWidth="1"/>
    <col min="8" max="8" width="42.7109375" style="4" customWidth="1"/>
    <col min="9" max="9" width="9.140625" style="4"/>
    <col min="10" max="10" width="32.7109375" style="4" customWidth="1"/>
    <col min="11" max="16384" width="9.140625" style="4"/>
  </cols>
  <sheetData>
    <row r="1" spans="1:8" ht="20.25" x14ac:dyDescent="0.3">
      <c r="A1" s="1"/>
      <c r="B1" s="1"/>
      <c r="C1" s="1"/>
      <c r="D1" s="1"/>
      <c r="E1" s="2"/>
    </row>
    <row r="2" spans="1:8" ht="20.25" x14ac:dyDescent="0.3">
      <c r="A2" s="1"/>
      <c r="B2" s="1"/>
      <c r="C2" s="1"/>
      <c r="D2" s="1"/>
      <c r="E2" s="2"/>
    </row>
    <row r="3" spans="1:8" ht="20.25" x14ac:dyDescent="0.3">
      <c r="A3" s="1"/>
      <c r="B3" s="1"/>
      <c r="C3" s="1"/>
      <c r="D3" s="1"/>
      <c r="E3" s="2"/>
    </row>
    <row r="4" spans="1:8" ht="20.25" x14ac:dyDescent="0.3">
      <c r="A4" s="1"/>
      <c r="B4" s="1"/>
      <c r="C4" s="1"/>
      <c r="D4" s="1"/>
      <c r="E4" s="2"/>
    </row>
    <row r="5" spans="1:8" ht="20.25" x14ac:dyDescent="0.3">
      <c r="A5" s="1"/>
      <c r="B5" s="1"/>
      <c r="C5" s="1"/>
      <c r="D5" s="1"/>
      <c r="E5" s="2"/>
    </row>
    <row r="6" spans="1:8" ht="20.25" x14ac:dyDescent="0.25">
      <c r="A6" s="5" t="s">
        <v>33</v>
      </c>
      <c r="B6" s="5"/>
      <c r="C6" s="5"/>
      <c r="D6" s="5" t="s">
        <v>31</v>
      </c>
      <c r="E6" s="2"/>
    </row>
    <row r="7" spans="1:8" ht="20.25" x14ac:dyDescent="0.25">
      <c r="A7" s="5" t="s">
        <v>29</v>
      </c>
      <c r="B7" s="5"/>
      <c r="C7" s="5"/>
      <c r="D7" s="5" t="s">
        <v>32</v>
      </c>
      <c r="E7" s="2"/>
    </row>
    <row r="8" spans="1:8" ht="20.25" x14ac:dyDescent="0.3">
      <c r="A8" s="5" t="s">
        <v>30</v>
      </c>
      <c r="B8" s="1"/>
      <c r="C8" s="6"/>
      <c r="D8" s="6"/>
      <c r="E8" s="2"/>
    </row>
    <row r="9" spans="1:8" ht="20.25" x14ac:dyDescent="0.3">
      <c r="A9" s="5"/>
      <c r="B9" s="1"/>
      <c r="C9" s="6"/>
      <c r="D9" s="7"/>
      <c r="E9" s="8"/>
    </row>
    <row r="10" spans="1:8" ht="20.25" x14ac:dyDescent="0.3">
      <c r="A10" s="5" t="s">
        <v>0</v>
      </c>
      <c r="B10" s="1"/>
      <c r="C10" s="6"/>
      <c r="D10" s="7"/>
      <c r="E10" s="2"/>
    </row>
    <row r="11" spans="1:8" ht="20.25" x14ac:dyDescent="0.3">
      <c r="A11" s="5"/>
      <c r="B11" s="1"/>
      <c r="C11" s="6"/>
      <c r="D11" s="7"/>
      <c r="E11" s="2"/>
    </row>
    <row r="12" spans="1:8" ht="20.25" x14ac:dyDescent="0.3">
      <c r="A12" s="5"/>
      <c r="B12" s="1"/>
      <c r="C12" s="6"/>
      <c r="D12" s="7"/>
      <c r="E12" s="2"/>
    </row>
    <row r="13" spans="1:8" ht="20.25" x14ac:dyDescent="0.3">
      <c r="A13" s="9"/>
      <c r="B13" s="1"/>
      <c r="C13" s="6"/>
      <c r="D13" s="7"/>
      <c r="E13" s="2"/>
    </row>
    <row r="14" spans="1:8" ht="20.25" x14ac:dyDescent="0.3">
      <c r="A14" s="5" t="s">
        <v>34</v>
      </c>
      <c r="B14" s="1"/>
      <c r="C14" s="1"/>
      <c r="D14" s="1"/>
      <c r="E14" s="2"/>
    </row>
    <row r="15" spans="1:8" ht="20.25" x14ac:dyDescent="0.3">
      <c r="A15" s="5"/>
      <c r="B15" s="1"/>
      <c r="C15" s="1"/>
      <c r="D15" s="1"/>
      <c r="E15" s="2"/>
    </row>
    <row r="16" spans="1:8" s="15" customFormat="1" ht="46.5" x14ac:dyDescent="0.25">
      <c r="A16" s="11" t="s">
        <v>41</v>
      </c>
      <c r="B16" s="11" t="s">
        <v>1</v>
      </c>
      <c r="C16" s="11" t="s">
        <v>2</v>
      </c>
      <c r="D16" s="12" t="s">
        <v>3</v>
      </c>
      <c r="E16" s="12" t="s">
        <v>4</v>
      </c>
      <c r="F16" s="13" t="s">
        <v>5</v>
      </c>
      <c r="G16" s="13" t="s">
        <v>6</v>
      </c>
      <c r="H16" s="14" t="s">
        <v>7</v>
      </c>
    </row>
    <row r="17" spans="1:10" s="15" customFormat="1" ht="409.5" x14ac:dyDescent="0.25">
      <c r="A17" s="51">
        <v>1</v>
      </c>
      <c r="B17" s="11" t="s">
        <v>35</v>
      </c>
      <c r="C17" s="50" t="s">
        <v>42</v>
      </c>
      <c r="D17" s="12"/>
      <c r="E17" s="12"/>
      <c r="F17" s="13"/>
      <c r="G17" s="13"/>
      <c r="H17" s="14"/>
    </row>
    <row r="18" spans="1:10" s="15" customFormat="1" ht="232.5" x14ac:dyDescent="0.25">
      <c r="A18" s="51">
        <v>2</v>
      </c>
      <c r="B18" s="11" t="s">
        <v>43</v>
      </c>
      <c r="C18" s="50" t="s">
        <v>44</v>
      </c>
      <c r="D18" s="12"/>
      <c r="E18" s="12"/>
      <c r="F18" s="13"/>
      <c r="G18" s="13"/>
      <c r="H18" s="14"/>
    </row>
    <row r="19" spans="1:10" s="15" customFormat="1" ht="232.5" x14ac:dyDescent="0.25">
      <c r="A19" s="51">
        <v>3</v>
      </c>
      <c r="B19" s="11" t="s">
        <v>45</v>
      </c>
      <c r="C19" s="50" t="s">
        <v>46</v>
      </c>
      <c r="D19" s="12"/>
      <c r="E19" s="12"/>
      <c r="F19" s="13"/>
      <c r="G19" s="13"/>
      <c r="H19" s="14"/>
    </row>
    <row r="20" spans="1:10" s="15" customFormat="1" ht="232.5" x14ac:dyDescent="0.25">
      <c r="A20" s="51">
        <v>4</v>
      </c>
      <c r="B20" s="11" t="s">
        <v>47</v>
      </c>
      <c r="C20" s="50" t="s">
        <v>48</v>
      </c>
      <c r="D20" s="12"/>
      <c r="E20" s="12"/>
      <c r="F20" s="13"/>
      <c r="G20" s="13"/>
      <c r="H20" s="14"/>
    </row>
    <row r="21" spans="1:10" s="15" customFormat="1" ht="232.5" x14ac:dyDescent="0.25">
      <c r="A21" s="51">
        <v>5</v>
      </c>
      <c r="B21" s="11" t="s">
        <v>49</v>
      </c>
      <c r="C21" s="50" t="s">
        <v>50</v>
      </c>
      <c r="D21" s="12"/>
      <c r="E21" s="12"/>
      <c r="F21" s="13"/>
      <c r="G21" s="13"/>
      <c r="H21" s="14"/>
    </row>
    <row r="22" spans="1:10" s="15" customFormat="1" ht="116.25" x14ac:dyDescent="0.25">
      <c r="A22" s="51">
        <v>6</v>
      </c>
      <c r="B22" s="11" t="s">
        <v>51</v>
      </c>
      <c r="C22" s="50" t="s">
        <v>52</v>
      </c>
      <c r="D22" s="12"/>
      <c r="E22" s="12"/>
      <c r="F22" s="13"/>
      <c r="G22" s="13"/>
      <c r="H22" s="14"/>
    </row>
    <row r="23" spans="1:10" s="15" customFormat="1" ht="139.5" x14ac:dyDescent="0.25">
      <c r="A23" s="10">
        <v>7</v>
      </c>
      <c r="B23" s="11" t="s">
        <v>51</v>
      </c>
      <c r="C23" s="50" t="s">
        <v>53</v>
      </c>
      <c r="D23" s="12"/>
      <c r="E23" s="12"/>
      <c r="F23" s="13"/>
      <c r="G23" s="13"/>
      <c r="H23" s="14"/>
    </row>
    <row r="24" spans="1:10" s="15" customFormat="1" ht="23.25" x14ac:dyDescent="0.25">
      <c r="A24" s="10"/>
      <c r="B24" s="11"/>
      <c r="C24" s="11"/>
      <c r="D24" s="12"/>
      <c r="E24" s="12"/>
      <c r="F24" s="13"/>
      <c r="G24" s="13"/>
      <c r="H24" s="14"/>
    </row>
    <row r="25" spans="1:10" s="15" customFormat="1" ht="23.25" x14ac:dyDescent="0.25">
      <c r="A25" s="10"/>
      <c r="B25" s="11"/>
      <c r="C25" s="11"/>
      <c r="D25" s="12"/>
      <c r="E25" s="12"/>
      <c r="F25" s="13"/>
      <c r="G25" s="13"/>
      <c r="H25" s="14"/>
    </row>
    <row r="26" spans="1:10" s="15" customFormat="1" ht="23.25" x14ac:dyDescent="0.25">
      <c r="A26" s="10"/>
      <c r="B26" s="11"/>
      <c r="C26" s="11"/>
      <c r="D26" s="12"/>
      <c r="E26" s="12"/>
      <c r="F26" s="13"/>
      <c r="G26" s="13"/>
      <c r="H26" s="14"/>
    </row>
    <row r="27" spans="1:10" s="24" customFormat="1" ht="23.25" x14ac:dyDescent="0.35">
      <c r="A27" s="16"/>
      <c r="B27" s="17">
        <v>1</v>
      </c>
      <c r="C27" s="48" t="s">
        <v>35</v>
      </c>
      <c r="D27" s="19"/>
      <c r="E27" s="20"/>
      <c r="F27" s="21"/>
      <c r="G27" s="22"/>
      <c r="H27" s="23"/>
      <c r="J27" s="25"/>
    </row>
    <row r="28" spans="1:10" s="24" customFormat="1" ht="44.25" customHeight="1" x14ac:dyDescent="0.35">
      <c r="A28" s="16"/>
      <c r="B28" s="17"/>
      <c r="C28" s="18" t="s">
        <v>36</v>
      </c>
      <c r="D28" s="19"/>
      <c r="E28" s="20"/>
      <c r="F28" s="21"/>
      <c r="G28" s="22"/>
      <c r="H28" s="23"/>
      <c r="J28" s="25"/>
    </row>
    <row r="29" spans="1:10" s="24" customFormat="1" ht="93" x14ac:dyDescent="0.35">
      <c r="A29" s="16"/>
      <c r="B29" s="17"/>
      <c r="C29" s="18" t="s">
        <v>40</v>
      </c>
      <c r="D29" s="19"/>
      <c r="E29" s="20"/>
      <c r="F29" s="21"/>
      <c r="G29" s="22"/>
      <c r="H29" s="23"/>
      <c r="J29" s="25"/>
    </row>
    <row r="30" spans="1:10" s="24" customFormat="1" ht="69.75" x14ac:dyDescent="0.35">
      <c r="A30" s="16"/>
      <c r="B30" s="17"/>
      <c r="C30" s="18" t="s">
        <v>37</v>
      </c>
      <c r="D30" s="19"/>
      <c r="E30" s="20"/>
      <c r="F30" s="21"/>
      <c r="G30" s="22"/>
      <c r="H30" s="23"/>
      <c r="J30" s="25"/>
    </row>
    <row r="31" spans="1:10" s="24" customFormat="1" ht="69.75" x14ac:dyDescent="0.35">
      <c r="A31" s="16"/>
      <c r="B31" s="17"/>
      <c r="C31" s="18" t="s">
        <v>62</v>
      </c>
      <c r="D31" s="19"/>
      <c r="E31" s="20"/>
      <c r="F31" s="21"/>
      <c r="G31" s="22"/>
      <c r="H31" s="23"/>
      <c r="J31" s="25"/>
    </row>
    <row r="32" spans="1:10" s="24" customFormat="1" ht="93" x14ac:dyDescent="0.35">
      <c r="A32" s="16"/>
      <c r="B32" s="17"/>
      <c r="C32" s="18" t="s">
        <v>38</v>
      </c>
      <c r="D32" s="19"/>
      <c r="E32" s="20"/>
      <c r="F32" s="21"/>
      <c r="G32" s="22"/>
      <c r="H32" s="23"/>
      <c r="J32" s="25"/>
    </row>
    <row r="33" spans="1:10" s="24" customFormat="1" ht="46.5" x14ac:dyDescent="0.35">
      <c r="A33" s="16"/>
      <c r="B33" s="17"/>
      <c r="C33" s="18" t="s">
        <v>39</v>
      </c>
      <c r="D33" s="19"/>
      <c r="E33" s="20"/>
      <c r="F33" s="21"/>
      <c r="G33" s="22"/>
      <c r="H33" s="23"/>
      <c r="J33" s="25"/>
    </row>
    <row r="34" spans="1:10" s="24" customFormat="1" ht="75.75" customHeight="1" x14ac:dyDescent="0.35">
      <c r="A34" s="16"/>
      <c r="B34" s="17"/>
      <c r="C34" s="18" t="s">
        <v>55</v>
      </c>
      <c r="D34" s="19"/>
      <c r="E34" s="20"/>
      <c r="F34" s="21"/>
      <c r="G34" s="22"/>
      <c r="H34" s="23"/>
      <c r="J34" s="25"/>
    </row>
    <row r="35" spans="1:10" s="24" customFormat="1" ht="23.25" x14ac:dyDescent="0.35">
      <c r="A35" s="16"/>
      <c r="B35" s="17"/>
      <c r="C35" s="18"/>
      <c r="D35" s="19"/>
      <c r="E35" s="20"/>
      <c r="F35" s="21"/>
      <c r="G35" s="22"/>
      <c r="H35" s="23"/>
      <c r="J35" s="25"/>
    </row>
    <row r="36" spans="1:10" s="24" customFormat="1" ht="23.25" x14ac:dyDescent="0.35">
      <c r="A36" s="16"/>
      <c r="B36" s="17"/>
      <c r="C36" s="48" t="s">
        <v>43</v>
      </c>
      <c r="D36" s="19"/>
      <c r="E36" s="20"/>
      <c r="F36" s="21"/>
      <c r="G36" s="22"/>
      <c r="H36" s="23"/>
      <c r="J36" s="25"/>
    </row>
    <row r="37" spans="1:10" s="24" customFormat="1" ht="69.75" x14ac:dyDescent="0.35">
      <c r="A37" s="16"/>
      <c r="B37" s="17"/>
      <c r="C37" s="18" t="s">
        <v>54</v>
      </c>
      <c r="D37" s="19"/>
      <c r="E37" s="20"/>
      <c r="F37" s="21"/>
      <c r="G37" s="22"/>
      <c r="H37" s="23"/>
      <c r="J37" s="25"/>
    </row>
    <row r="38" spans="1:10" s="24" customFormat="1" ht="168" customHeight="1" x14ac:dyDescent="0.35">
      <c r="A38" s="16"/>
      <c r="B38" s="17"/>
      <c r="C38" s="18" t="s">
        <v>56</v>
      </c>
      <c r="D38" s="19"/>
      <c r="E38" s="20"/>
      <c r="F38" s="21"/>
      <c r="G38" s="22"/>
      <c r="H38" s="23"/>
      <c r="J38" s="25"/>
    </row>
    <row r="39" spans="1:10" s="24" customFormat="1" ht="75.75" customHeight="1" x14ac:dyDescent="0.35">
      <c r="A39" s="16"/>
      <c r="B39" s="17"/>
      <c r="C39" s="18"/>
      <c r="D39" s="19"/>
      <c r="E39" s="20"/>
      <c r="F39" s="21"/>
      <c r="G39" s="22"/>
      <c r="H39" s="23"/>
      <c r="J39" s="25"/>
    </row>
    <row r="40" spans="1:10" s="24" customFormat="1" ht="75.75" customHeight="1" x14ac:dyDescent="0.35">
      <c r="A40" s="16"/>
      <c r="B40" s="17"/>
      <c r="C40" s="18"/>
      <c r="D40" s="19"/>
      <c r="E40" s="20"/>
      <c r="F40" s="21"/>
      <c r="G40" s="22"/>
      <c r="H40" s="23"/>
      <c r="J40" s="25"/>
    </row>
    <row r="41" spans="1:10" s="24" customFormat="1" ht="75.75" customHeight="1" x14ac:dyDescent="0.35">
      <c r="A41" s="16"/>
      <c r="B41" s="17"/>
      <c r="C41" s="18"/>
      <c r="D41" s="19"/>
      <c r="E41" s="20"/>
      <c r="F41" s="21"/>
      <c r="G41" s="22"/>
      <c r="H41" s="23"/>
      <c r="J41" s="25"/>
    </row>
    <row r="42" spans="1:10" s="24" customFormat="1" ht="75.75" customHeight="1" x14ac:dyDescent="0.35">
      <c r="A42" s="16"/>
      <c r="B42" s="17"/>
      <c r="C42" s="18"/>
      <c r="D42" s="19"/>
      <c r="E42" s="20"/>
      <c r="F42" s="21"/>
      <c r="G42" s="22"/>
      <c r="H42" s="23"/>
      <c r="J42" s="25"/>
    </row>
    <row r="43" spans="1:10" s="24" customFormat="1" ht="75.75" customHeight="1" x14ac:dyDescent="0.35">
      <c r="A43" s="16"/>
      <c r="B43" s="17"/>
      <c r="C43" s="18"/>
      <c r="D43" s="19"/>
      <c r="E43" s="20"/>
      <c r="F43" s="21"/>
      <c r="G43" s="22"/>
      <c r="H43" s="23"/>
      <c r="J43" s="25"/>
    </row>
    <row r="44" spans="1:10" s="24" customFormat="1" ht="75.75" customHeight="1" x14ac:dyDescent="0.35">
      <c r="A44" s="16"/>
      <c r="B44" s="17"/>
      <c r="C44" s="18"/>
      <c r="D44" s="19"/>
      <c r="E44" s="20"/>
      <c r="F44" s="21"/>
      <c r="G44" s="22"/>
      <c r="H44" s="23"/>
      <c r="J44" s="25"/>
    </row>
    <row r="45" spans="1:10" s="24" customFormat="1" ht="24" thickBot="1" x14ac:dyDescent="0.4">
      <c r="A45" s="16"/>
      <c r="B45" s="17"/>
      <c r="C45" s="18"/>
      <c r="D45" s="19"/>
      <c r="E45" s="20"/>
      <c r="F45" s="21"/>
      <c r="G45" s="22"/>
      <c r="H45" s="23"/>
      <c r="J45" s="25"/>
    </row>
    <row r="46" spans="1:10" ht="24" thickBot="1" x14ac:dyDescent="0.3">
      <c r="C46" s="67" t="s">
        <v>8</v>
      </c>
      <c r="D46" s="68"/>
      <c r="E46" s="68"/>
      <c r="F46" s="69"/>
      <c r="G46" s="28">
        <f>SUM(G27:G45)</f>
        <v>0</v>
      </c>
    </row>
    <row r="48" spans="1:10" ht="22.5" x14ac:dyDescent="0.25">
      <c r="A48" s="29" t="s">
        <v>9</v>
      </c>
      <c r="B48" s="30"/>
      <c r="C48" s="31"/>
      <c r="D48" s="32"/>
      <c r="E48" s="2"/>
      <c r="H48" s="33"/>
    </row>
    <row r="49" spans="1:8" ht="22.5" x14ac:dyDescent="0.25">
      <c r="A49" s="29"/>
      <c r="B49" s="30"/>
      <c r="C49" s="31"/>
      <c r="D49" s="32"/>
      <c r="E49" s="2"/>
      <c r="H49" s="33"/>
    </row>
    <row r="50" spans="1:8" ht="20.25" x14ac:dyDescent="0.25">
      <c r="A50" s="34" t="s">
        <v>10</v>
      </c>
      <c r="B50" s="34"/>
      <c r="C50" s="35"/>
      <c r="D50" s="35"/>
      <c r="E50" s="2"/>
    </row>
    <row r="51" spans="1:8" ht="20.25" x14ac:dyDescent="0.3">
      <c r="A51" s="36" t="s">
        <v>11</v>
      </c>
      <c r="B51" s="37"/>
      <c r="C51" s="38"/>
      <c r="D51" s="37"/>
      <c r="E51" s="2"/>
    </row>
    <row r="52" spans="1:8" ht="20.25" x14ac:dyDescent="0.25">
      <c r="A52" s="39" t="s">
        <v>12</v>
      </c>
      <c r="B52" s="40"/>
      <c r="C52" s="40"/>
      <c r="D52" s="40"/>
      <c r="E52" s="2"/>
    </row>
    <row r="53" spans="1:8" ht="20.25" x14ac:dyDescent="0.25">
      <c r="A53" s="39" t="s">
        <v>13</v>
      </c>
      <c r="B53" s="40"/>
      <c r="C53" s="40"/>
      <c r="D53" s="40"/>
      <c r="E53" s="2"/>
    </row>
    <row r="54" spans="1:8" ht="20.25" x14ac:dyDescent="0.25">
      <c r="A54" s="70" t="s">
        <v>14</v>
      </c>
      <c r="B54" s="70"/>
      <c r="C54" s="70"/>
      <c r="D54" s="70"/>
      <c r="E54" s="2"/>
    </row>
    <row r="55" spans="1:8" ht="20.25" x14ac:dyDescent="0.25">
      <c r="A55" s="70" t="s">
        <v>15</v>
      </c>
      <c r="B55" s="70"/>
      <c r="C55" s="70"/>
      <c r="D55" s="70"/>
      <c r="E55" s="2"/>
    </row>
    <row r="56" spans="1:8" ht="20.25" x14ac:dyDescent="0.25">
      <c r="A56" s="42" t="s">
        <v>16</v>
      </c>
      <c r="B56" s="37"/>
      <c r="C56" s="38"/>
      <c r="D56" s="37"/>
      <c r="E56" s="2"/>
    </row>
    <row r="57" spans="1:8" ht="20.25" x14ac:dyDescent="0.25">
      <c r="A57" s="37" t="s">
        <v>17</v>
      </c>
      <c r="B57" s="37"/>
      <c r="C57" s="38"/>
      <c r="D57" s="37"/>
      <c r="E57" s="2"/>
    </row>
    <row r="58" spans="1:8" ht="20.25" x14ac:dyDescent="0.25">
      <c r="A58" s="37" t="s">
        <v>18</v>
      </c>
      <c r="B58" s="37"/>
      <c r="C58" s="37"/>
      <c r="D58" s="37"/>
      <c r="E58" s="2"/>
    </row>
    <row r="59" spans="1:8" ht="20.25" x14ac:dyDescent="0.3">
      <c r="A59" s="43" t="s">
        <v>19</v>
      </c>
      <c r="B59" s="37"/>
      <c r="C59" s="37"/>
      <c r="D59" s="37"/>
      <c r="E59" s="2"/>
    </row>
    <row r="60" spans="1:8" ht="20.25" x14ac:dyDescent="0.25">
      <c r="A60" s="37" t="s">
        <v>20</v>
      </c>
      <c r="B60" s="37"/>
      <c r="C60" s="37"/>
      <c r="D60" s="37"/>
      <c r="E60" s="2"/>
    </row>
    <row r="61" spans="1:8" ht="20.25" x14ac:dyDescent="0.25">
      <c r="A61" s="44" t="s">
        <v>21</v>
      </c>
      <c r="B61" s="44"/>
      <c r="C61" s="44"/>
      <c r="D61" s="37"/>
      <c r="E61" s="2"/>
    </row>
    <row r="62" spans="1:8" ht="20.25" x14ac:dyDescent="0.25">
      <c r="A62" s="37" t="s">
        <v>22</v>
      </c>
      <c r="B62" s="37"/>
      <c r="C62" s="37"/>
      <c r="D62" s="37"/>
      <c r="E62" s="2"/>
    </row>
    <row r="63" spans="1:8" ht="20.25" x14ac:dyDescent="0.25">
      <c r="A63" s="71" t="s">
        <v>23</v>
      </c>
      <c r="B63" s="71"/>
      <c r="C63" s="71"/>
      <c r="D63" s="71"/>
      <c r="E63" s="2"/>
    </row>
    <row r="64" spans="1:8" ht="40.5" customHeight="1" x14ac:dyDescent="0.25">
      <c r="A64" s="72" t="s">
        <v>24</v>
      </c>
      <c r="B64" s="72"/>
      <c r="C64" s="72"/>
      <c r="D64" s="72"/>
      <c r="E64" s="72"/>
      <c r="F64" s="72"/>
      <c r="G64" s="72"/>
    </row>
    <row r="65" spans="1:8" ht="20.25" x14ac:dyDescent="0.25">
      <c r="A65" s="37"/>
      <c r="B65" s="37"/>
      <c r="C65" s="45"/>
      <c r="D65" s="46"/>
      <c r="E65" s="2"/>
    </row>
    <row r="66" spans="1:8" ht="20.25" x14ac:dyDescent="0.3">
      <c r="A66" s="47" t="s">
        <v>25</v>
      </c>
      <c r="B66" s="47"/>
      <c r="C66" s="47"/>
      <c r="D66" s="47"/>
      <c r="E66" s="2"/>
    </row>
    <row r="67" spans="1:8" ht="20.25" x14ac:dyDescent="0.3">
      <c r="A67" s="47" t="s">
        <v>26</v>
      </c>
      <c r="B67" s="47"/>
      <c r="C67" s="47"/>
      <c r="D67" s="47"/>
      <c r="E67" s="2"/>
    </row>
    <row r="68" spans="1:8" ht="20.25" x14ac:dyDescent="0.3">
      <c r="A68" s="47"/>
      <c r="B68" s="47"/>
      <c r="C68" s="47"/>
      <c r="D68" s="47"/>
      <c r="E68" s="2"/>
    </row>
    <row r="69" spans="1:8" ht="20.25" x14ac:dyDescent="0.3">
      <c r="A69" s="47"/>
      <c r="B69" s="73" t="s">
        <v>27</v>
      </c>
      <c r="C69" s="73"/>
      <c r="D69" s="73"/>
      <c r="E69" s="73"/>
      <c r="F69" s="73"/>
      <c r="G69" s="73"/>
    </row>
    <row r="70" spans="1:8" ht="20.25" x14ac:dyDescent="0.3">
      <c r="A70" s="66" t="s">
        <v>28</v>
      </c>
      <c r="B70" s="66"/>
      <c r="C70" s="66"/>
      <c r="D70" s="66"/>
      <c r="E70" s="66"/>
      <c r="F70" s="66"/>
      <c r="G70" s="66"/>
      <c r="H70" s="66"/>
    </row>
  </sheetData>
  <mergeCells count="7">
    <mergeCell ref="A70:H70"/>
    <mergeCell ref="C46:F46"/>
    <mergeCell ref="A54:D54"/>
    <mergeCell ref="A55:D55"/>
    <mergeCell ref="A63:D63"/>
    <mergeCell ref="A64:G64"/>
    <mergeCell ref="B69:G69"/>
  </mergeCells>
  <pageMargins left="0.7" right="0.7" top="0.75" bottom="0.75" header="0.3" footer="0.3"/>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71" zoomScaleNormal="100" zoomScaleSheetLayoutView="71" workbookViewId="0">
      <selection sqref="A1:XFD1048576"/>
    </sheetView>
  </sheetViews>
  <sheetFormatPr defaultRowHeight="15" x14ac:dyDescent="0.25"/>
  <cols>
    <col min="1" max="1" width="8.85546875" style="27" customWidth="1"/>
    <col min="2" max="2" width="24.42578125" style="27" customWidth="1"/>
    <col min="3" max="3" width="113.85546875" style="27" customWidth="1"/>
    <col min="4" max="4" width="10.28515625" style="26" customWidth="1"/>
    <col min="5" max="5" width="14.28515625" style="26" bestFit="1" customWidth="1"/>
    <col min="6" max="6" width="12.5703125" style="3" bestFit="1" customWidth="1"/>
    <col min="7" max="7" width="14" style="3" bestFit="1" customWidth="1"/>
    <col min="8" max="8" width="14.28515625" style="4" bestFit="1" customWidth="1"/>
    <col min="9" max="9" width="9.140625" style="4"/>
    <col min="10" max="10" width="32.7109375" style="4" customWidth="1"/>
    <col min="11" max="16384" width="9.140625" style="4"/>
  </cols>
  <sheetData>
    <row r="1" spans="1:8" ht="20.25" x14ac:dyDescent="0.3">
      <c r="A1" s="1"/>
      <c r="B1" s="1"/>
      <c r="C1" s="1"/>
      <c r="D1" s="1"/>
      <c r="E1" s="2"/>
    </row>
    <row r="2" spans="1:8" ht="20.25" x14ac:dyDescent="0.3">
      <c r="A2" s="1"/>
      <c r="B2" s="1"/>
      <c r="C2" s="1"/>
      <c r="D2" s="1"/>
      <c r="E2" s="2"/>
    </row>
    <row r="3" spans="1:8" ht="20.25" x14ac:dyDescent="0.3">
      <c r="A3" s="1"/>
      <c r="B3" s="1"/>
      <c r="C3" s="1"/>
      <c r="D3" s="1"/>
      <c r="E3" s="2"/>
    </row>
    <row r="4" spans="1:8" ht="20.25" x14ac:dyDescent="0.3">
      <c r="A4" s="1"/>
      <c r="B4" s="1"/>
      <c r="C4" s="1"/>
      <c r="D4" s="1"/>
      <c r="E4" s="2"/>
    </row>
    <row r="5" spans="1:8" ht="20.25" x14ac:dyDescent="0.3">
      <c r="A5" s="1"/>
      <c r="B5" s="1"/>
      <c r="C5" s="1"/>
      <c r="D5" s="1"/>
      <c r="E5" s="2"/>
    </row>
    <row r="6" spans="1:8" ht="20.25" x14ac:dyDescent="0.25">
      <c r="A6" s="5"/>
      <c r="B6" s="5"/>
      <c r="C6" s="5"/>
      <c r="D6" s="5"/>
      <c r="E6" s="2"/>
    </row>
    <row r="7" spans="1:8" ht="20.25" x14ac:dyDescent="0.25">
      <c r="A7" s="5"/>
      <c r="B7" s="5"/>
      <c r="C7" s="5"/>
      <c r="D7" s="5"/>
      <c r="E7" s="2"/>
    </row>
    <row r="8" spans="1:8" ht="20.25" x14ac:dyDescent="0.3">
      <c r="A8" s="5"/>
      <c r="B8" s="1"/>
      <c r="C8" s="6"/>
      <c r="D8" s="6"/>
      <c r="E8" s="2"/>
    </row>
    <row r="9" spans="1:8" ht="20.25" x14ac:dyDescent="0.3">
      <c r="A9" s="5"/>
      <c r="B9" s="1"/>
      <c r="C9" s="6"/>
      <c r="D9" s="7"/>
      <c r="E9" s="8"/>
    </row>
    <row r="10" spans="1:8" ht="20.25" x14ac:dyDescent="0.3">
      <c r="A10" s="5"/>
      <c r="B10" s="1"/>
      <c r="C10" s="6"/>
      <c r="D10" s="7"/>
      <c r="E10" s="2"/>
    </row>
    <row r="11" spans="1:8" ht="20.25" x14ac:dyDescent="0.3">
      <c r="A11" s="5"/>
      <c r="B11" s="1"/>
      <c r="C11" s="6"/>
      <c r="D11" s="7"/>
      <c r="E11" s="2"/>
    </row>
    <row r="12" spans="1:8" ht="20.25" x14ac:dyDescent="0.3">
      <c r="A12" s="5"/>
      <c r="B12" s="1"/>
      <c r="C12" s="6"/>
      <c r="D12" s="7"/>
      <c r="E12" s="2"/>
    </row>
    <row r="13" spans="1:8" ht="20.25" x14ac:dyDescent="0.3">
      <c r="A13" s="9"/>
      <c r="B13" s="1"/>
      <c r="C13" s="6"/>
      <c r="D13" s="7"/>
      <c r="E13" s="2"/>
    </row>
    <row r="14" spans="1:8" ht="20.25" x14ac:dyDescent="0.3">
      <c r="A14" s="5" t="s">
        <v>63</v>
      </c>
      <c r="B14" s="1"/>
      <c r="C14" s="1"/>
      <c r="D14" s="1"/>
      <c r="E14" s="2" t="s">
        <v>64</v>
      </c>
      <c r="F14" s="53">
        <f ca="1">TODAY()</f>
        <v>44898</v>
      </c>
    </row>
    <row r="15" spans="1:8" ht="20.25" x14ac:dyDescent="0.3">
      <c r="A15" s="5"/>
      <c r="B15" s="1"/>
      <c r="C15" s="1"/>
      <c r="D15" s="1"/>
      <c r="E15" s="2"/>
    </row>
    <row r="16" spans="1:8" s="15" customFormat="1" ht="23.25" x14ac:dyDescent="0.25">
      <c r="A16" s="11" t="s">
        <v>41</v>
      </c>
      <c r="B16" s="11" t="s">
        <v>1</v>
      </c>
      <c r="C16" s="11" t="s">
        <v>2</v>
      </c>
      <c r="D16" s="12" t="s">
        <v>3</v>
      </c>
      <c r="E16" s="12" t="s">
        <v>4</v>
      </c>
      <c r="F16" s="13" t="s">
        <v>5</v>
      </c>
      <c r="G16" s="13" t="s">
        <v>6</v>
      </c>
      <c r="H16" s="14" t="s">
        <v>7</v>
      </c>
    </row>
    <row r="17" spans="1:10" s="15" customFormat="1" ht="409.5" x14ac:dyDescent="0.25">
      <c r="A17" s="10">
        <v>1</v>
      </c>
      <c r="B17" s="49" t="s">
        <v>35</v>
      </c>
      <c r="C17" s="50" t="s">
        <v>61</v>
      </c>
      <c r="D17" s="12"/>
      <c r="E17" s="12"/>
      <c r="F17" s="13"/>
      <c r="G17" s="13">
        <f ca="1">+G26+G17+G1+G17:G19</f>
        <v>0</v>
      </c>
      <c r="H17" s="14"/>
    </row>
    <row r="18" spans="1:10" s="15" customFormat="1" ht="232.5" x14ac:dyDescent="0.25">
      <c r="A18" s="10">
        <v>2</v>
      </c>
      <c r="B18" s="49" t="s">
        <v>43</v>
      </c>
      <c r="C18" s="50" t="s">
        <v>57</v>
      </c>
      <c r="D18" s="12"/>
      <c r="E18" s="12"/>
      <c r="F18" s="13"/>
      <c r="G18" s="13">
        <f t="shared" ref="G18:G23" si="0">E18*F18</f>
        <v>0</v>
      </c>
      <c r="H18" s="14"/>
    </row>
    <row r="19" spans="1:10" s="15" customFormat="1" ht="232.5" x14ac:dyDescent="0.25">
      <c r="A19" s="10">
        <v>3</v>
      </c>
      <c r="B19" s="49" t="s">
        <v>45</v>
      </c>
      <c r="C19" s="50" t="s">
        <v>58</v>
      </c>
      <c r="D19" s="12"/>
      <c r="E19" s="12"/>
      <c r="F19" s="13"/>
      <c r="G19" s="13">
        <f t="shared" si="0"/>
        <v>0</v>
      </c>
      <c r="H19" s="14"/>
    </row>
    <row r="20" spans="1:10" s="15" customFormat="1" ht="232.5" x14ac:dyDescent="0.25">
      <c r="A20" s="10">
        <v>4</v>
      </c>
      <c r="B20" s="49" t="s">
        <v>47</v>
      </c>
      <c r="C20" s="50" t="s">
        <v>59</v>
      </c>
      <c r="D20" s="12"/>
      <c r="E20" s="12"/>
      <c r="F20" s="13"/>
      <c r="G20" s="13">
        <f t="shared" si="0"/>
        <v>0</v>
      </c>
      <c r="H20" s="14"/>
    </row>
    <row r="21" spans="1:10" s="15" customFormat="1" ht="232.5" x14ac:dyDescent="0.25">
      <c r="A21" s="10">
        <v>5</v>
      </c>
      <c r="B21" s="49" t="s">
        <v>49</v>
      </c>
      <c r="C21" s="50" t="s">
        <v>60</v>
      </c>
      <c r="D21" s="12"/>
      <c r="E21" s="12"/>
      <c r="F21" s="13"/>
      <c r="G21" s="13">
        <f t="shared" si="0"/>
        <v>0</v>
      </c>
      <c r="H21" s="14"/>
    </row>
    <row r="22" spans="1:10" s="15" customFormat="1" ht="93" x14ac:dyDescent="0.25">
      <c r="A22" s="10">
        <v>6</v>
      </c>
      <c r="B22" s="49" t="s">
        <v>51</v>
      </c>
      <c r="C22" s="50" t="s">
        <v>52</v>
      </c>
      <c r="D22" s="12"/>
      <c r="E22" s="12"/>
      <c r="F22" s="13"/>
      <c r="G22" s="13">
        <f t="shared" si="0"/>
        <v>0</v>
      </c>
      <c r="H22" s="14"/>
    </row>
    <row r="23" spans="1:10" s="15" customFormat="1" ht="139.5" x14ac:dyDescent="0.25">
      <c r="A23" s="10">
        <v>7</v>
      </c>
      <c r="B23" s="49" t="s">
        <v>51</v>
      </c>
      <c r="C23" s="50" t="s">
        <v>53</v>
      </c>
      <c r="D23" s="12"/>
      <c r="E23" s="12"/>
      <c r="F23" s="13"/>
      <c r="G23" s="13">
        <f t="shared" si="0"/>
        <v>0</v>
      </c>
      <c r="H23" s="14"/>
    </row>
    <row r="24" spans="1:10" s="15" customFormat="1" ht="23.25" x14ac:dyDescent="0.25">
      <c r="A24" s="10"/>
      <c r="B24" s="11"/>
      <c r="C24" s="49" t="s">
        <v>65</v>
      </c>
      <c r="D24" s="52"/>
      <c r="E24" s="52"/>
      <c r="F24" s="54"/>
      <c r="G24" s="13">
        <f ca="1">SUM(G17:G23)</f>
        <v>0</v>
      </c>
      <c r="H24" s="14"/>
    </row>
    <row r="25" spans="1:10" s="24" customFormat="1" ht="24" thickBot="1" x14ac:dyDescent="0.4">
      <c r="A25" s="16"/>
      <c r="B25" s="17"/>
      <c r="C25" s="18" t="s">
        <v>66</v>
      </c>
      <c r="D25" s="57">
        <v>0.18</v>
      </c>
      <c r="E25" s="55"/>
      <c r="F25" s="56"/>
      <c r="G25" s="22">
        <f ca="1">G24*18%</f>
        <v>0</v>
      </c>
      <c r="H25" s="23"/>
      <c r="J25" s="25"/>
    </row>
    <row r="26" spans="1:10" ht="24" thickBot="1" x14ac:dyDescent="0.3">
      <c r="C26" s="74" t="s">
        <v>67</v>
      </c>
      <c r="D26" s="75"/>
      <c r="E26" s="75"/>
      <c r="F26" s="76"/>
      <c r="G26" s="28">
        <f ca="1">G24+G25</f>
        <v>0</v>
      </c>
    </row>
    <row r="28" spans="1:10" ht="22.5" x14ac:dyDescent="0.25">
      <c r="A28" s="29" t="s">
        <v>9</v>
      </c>
      <c r="B28" s="30"/>
      <c r="C28" s="31"/>
      <c r="D28" s="32"/>
      <c r="E28" s="2"/>
      <c r="H28" s="33"/>
    </row>
    <row r="29" spans="1:10" ht="22.5" x14ac:dyDescent="0.25">
      <c r="A29" s="29"/>
      <c r="B29" s="30"/>
      <c r="C29" s="31"/>
      <c r="D29" s="32"/>
      <c r="E29" s="2"/>
      <c r="H29" s="33"/>
    </row>
    <row r="30" spans="1:10" ht="20.25" x14ac:dyDescent="0.25">
      <c r="A30" s="34" t="s">
        <v>10</v>
      </c>
      <c r="B30" s="34"/>
      <c r="C30" s="35"/>
      <c r="D30" s="35"/>
      <c r="E30" s="2"/>
    </row>
    <row r="31" spans="1:10" ht="20.25" x14ac:dyDescent="0.3">
      <c r="A31" s="36" t="s">
        <v>11</v>
      </c>
      <c r="B31" s="37"/>
      <c r="C31" s="38"/>
      <c r="D31" s="37"/>
      <c r="E31" s="2"/>
    </row>
    <row r="32" spans="1:10" ht="20.25" x14ac:dyDescent="0.25">
      <c r="A32" s="39" t="s">
        <v>12</v>
      </c>
      <c r="B32" s="41"/>
      <c r="C32" s="41"/>
      <c r="D32" s="41"/>
      <c r="E32" s="2"/>
    </row>
    <row r="33" spans="1:7" ht="20.25" x14ac:dyDescent="0.25">
      <c r="A33" s="39" t="s">
        <v>13</v>
      </c>
      <c r="B33" s="41"/>
      <c r="C33" s="41"/>
      <c r="D33" s="41"/>
      <c r="E33" s="2"/>
    </row>
    <row r="34" spans="1:7" ht="20.25" x14ac:dyDescent="0.25">
      <c r="A34" s="70" t="s">
        <v>14</v>
      </c>
      <c r="B34" s="70"/>
      <c r="C34" s="70"/>
      <c r="D34" s="70"/>
      <c r="E34" s="2"/>
    </row>
    <row r="35" spans="1:7" ht="20.25" x14ac:dyDescent="0.25">
      <c r="A35" s="70" t="s">
        <v>15</v>
      </c>
      <c r="B35" s="70"/>
      <c r="C35" s="70"/>
      <c r="D35" s="70"/>
      <c r="E35" s="2"/>
    </row>
    <row r="36" spans="1:7" ht="20.25" x14ac:dyDescent="0.25">
      <c r="A36" s="42" t="s">
        <v>16</v>
      </c>
      <c r="B36" s="37"/>
      <c r="C36" s="38"/>
      <c r="D36" s="37"/>
      <c r="E36" s="2"/>
    </row>
    <row r="37" spans="1:7" ht="20.25" x14ac:dyDescent="0.25">
      <c r="A37" s="37" t="s">
        <v>17</v>
      </c>
      <c r="B37" s="37"/>
      <c r="C37" s="38"/>
      <c r="D37" s="37"/>
      <c r="E37" s="2"/>
    </row>
    <row r="38" spans="1:7" ht="20.25" x14ac:dyDescent="0.25">
      <c r="A38" s="37" t="s">
        <v>18</v>
      </c>
      <c r="B38" s="37"/>
      <c r="C38" s="37"/>
      <c r="D38" s="37"/>
      <c r="E38" s="2"/>
    </row>
    <row r="39" spans="1:7" ht="20.25" x14ac:dyDescent="0.3">
      <c r="A39" s="43" t="s">
        <v>19</v>
      </c>
      <c r="B39" s="37"/>
      <c r="C39" s="37"/>
      <c r="D39" s="37"/>
      <c r="E39" s="2"/>
    </row>
    <row r="40" spans="1:7" ht="20.25" x14ac:dyDescent="0.25">
      <c r="A40" s="37" t="s">
        <v>20</v>
      </c>
      <c r="B40" s="37"/>
      <c r="C40" s="37"/>
      <c r="D40" s="37"/>
      <c r="E40" s="2"/>
    </row>
    <row r="41" spans="1:7" ht="20.25" x14ac:dyDescent="0.25">
      <c r="A41" s="44" t="s">
        <v>21</v>
      </c>
      <c r="B41" s="44"/>
      <c r="C41" s="44"/>
      <c r="D41" s="37"/>
      <c r="E41" s="2"/>
    </row>
    <row r="42" spans="1:7" ht="20.25" x14ac:dyDescent="0.25">
      <c r="A42" s="37" t="s">
        <v>22</v>
      </c>
      <c r="B42" s="37"/>
      <c r="C42" s="37"/>
      <c r="D42" s="37"/>
      <c r="E42" s="2"/>
    </row>
    <row r="43" spans="1:7" ht="20.25" x14ac:dyDescent="0.25">
      <c r="A43" s="71" t="s">
        <v>23</v>
      </c>
      <c r="B43" s="71"/>
      <c r="C43" s="71"/>
      <c r="D43" s="71"/>
      <c r="E43" s="2"/>
    </row>
    <row r="44" spans="1:7" ht="40.5" customHeight="1" x14ac:dyDescent="0.25">
      <c r="A44" s="72" t="s">
        <v>24</v>
      </c>
      <c r="B44" s="72"/>
      <c r="C44" s="72"/>
      <c r="D44" s="72"/>
      <c r="E44" s="72"/>
      <c r="F44" s="72"/>
      <c r="G44" s="72"/>
    </row>
    <row r="45" spans="1:7" ht="20.25" x14ac:dyDescent="0.25">
      <c r="A45" s="37"/>
      <c r="B45" s="37"/>
      <c r="C45" s="45"/>
      <c r="D45" s="46"/>
      <c r="E45" s="2"/>
    </row>
    <row r="46" spans="1:7" ht="20.25" x14ac:dyDescent="0.3">
      <c r="A46" s="47" t="s">
        <v>25</v>
      </c>
      <c r="B46" s="47"/>
      <c r="C46" s="47"/>
      <c r="D46" s="47"/>
      <c r="E46" s="2"/>
    </row>
    <row r="47" spans="1:7" ht="20.25" x14ac:dyDescent="0.3">
      <c r="A47" s="47" t="s">
        <v>26</v>
      </c>
      <c r="B47" s="47"/>
      <c r="C47" s="47"/>
      <c r="D47" s="47"/>
      <c r="E47" s="2"/>
    </row>
    <row r="48" spans="1:7" ht="20.25" x14ac:dyDescent="0.3">
      <c r="A48" s="47"/>
      <c r="B48" s="47"/>
      <c r="C48" s="47"/>
      <c r="D48" s="47"/>
      <c r="E48" s="2"/>
    </row>
    <row r="49" spans="1:8" ht="20.25" x14ac:dyDescent="0.3">
      <c r="A49" s="47"/>
      <c r="B49" s="73" t="s">
        <v>27</v>
      </c>
      <c r="C49" s="73"/>
      <c r="D49" s="73"/>
      <c r="E49" s="73"/>
      <c r="F49" s="73"/>
      <c r="G49" s="73"/>
    </row>
    <row r="50" spans="1:8" ht="20.25" x14ac:dyDescent="0.3">
      <c r="A50" s="66" t="s">
        <v>28</v>
      </c>
      <c r="B50" s="66"/>
      <c r="C50" s="66"/>
      <c r="D50" s="66"/>
      <c r="E50" s="66"/>
      <c r="F50" s="66"/>
      <c r="G50" s="66"/>
      <c r="H50" s="66"/>
    </row>
  </sheetData>
  <mergeCells count="7">
    <mergeCell ref="A50:H50"/>
    <mergeCell ref="C26:F26"/>
    <mergeCell ref="A34:D34"/>
    <mergeCell ref="A35:D35"/>
    <mergeCell ref="A43:D43"/>
    <mergeCell ref="A44:G44"/>
    <mergeCell ref="B49:G49"/>
  </mergeCells>
  <pageMargins left="0.7" right="0.7" top="0.75" bottom="0.75" header="0.3" footer="0.3"/>
  <pageSetup paperSize="9" scale="3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3"/>
  <sheetViews>
    <sheetView tabSelected="1" view="pageBreakPreview" topLeftCell="A26" zoomScale="95" zoomScaleNormal="51" zoomScaleSheetLayoutView="95" workbookViewId="0">
      <selection activeCell="E26" sqref="E26"/>
    </sheetView>
  </sheetViews>
  <sheetFormatPr defaultRowHeight="15" x14ac:dyDescent="0.25"/>
  <cols>
    <col min="1" max="1" width="8.85546875" style="27" customWidth="1"/>
    <col min="2" max="2" width="29.140625" style="27" customWidth="1"/>
    <col min="3" max="3" width="128.85546875" style="27" customWidth="1"/>
    <col min="4" max="4" width="10.28515625" style="26" customWidth="1"/>
    <col min="5" max="5" width="14.28515625" style="26" bestFit="1" customWidth="1"/>
    <col min="6" max="6" width="17.85546875" style="3" bestFit="1" customWidth="1"/>
    <col min="7" max="7" width="14" style="3" bestFit="1" customWidth="1"/>
    <col min="8" max="8" width="14.28515625" style="4" bestFit="1" customWidth="1"/>
    <col min="9" max="9" width="9.140625" style="4"/>
    <col min="10" max="10" width="6.140625" style="4" bestFit="1" customWidth="1"/>
    <col min="11" max="16384" width="9.140625" style="4"/>
  </cols>
  <sheetData>
    <row r="1" spans="1:8" ht="20.25" x14ac:dyDescent="0.3">
      <c r="A1" s="1"/>
      <c r="B1" s="1"/>
      <c r="C1" s="1"/>
      <c r="D1" s="1"/>
      <c r="E1" s="2"/>
    </row>
    <row r="2" spans="1:8" ht="20.25" x14ac:dyDescent="0.3">
      <c r="A2" s="1"/>
      <c r="B2" s="1"/>
      <c r="C2" s="1"/>
      <c r="D2" s="1"/>
      <c r="E2" s="2"/>
    </row>
    <row r="3" spans="1:8" ht="20.25" x14ac:dyDescent="0.3">
      <c r="A3" s="1"/>
      <c r="B3" s="1"/>
      <c r="C3" s="1"/>
      <c r="D3" s="1"/>
      <c r="E3" s="2"/>
    </row>
    <row r="4" spans="1:8" ht="20.25" x14ac:dyDescent="0.3">
      <c r="A4" s="1"/>
      <c r="B4" s="1"/>
      <c r="C4" s="1"/>
      <c r="D4" s="1"/>
      <c r="E4" s="2"/>
    </row>
    <row r="5" spans="1:8" ht="20.25" x14ac:dyDescent="0.3">
      <c r="A5" s="1"/>
      <c r="B5" s="1"/>
      <c r="C5" s="1"/>
      <c r="D5" s="1"/>
      <c r="E5" s="2"/>
    </row>
    <row r="6" spans="1:8" ht="20.25" x14ac:dyDescent="0.25">
      <c r="A6" s="5"/>
      <c r="B6" s="5"/>
      <c r="C6" s="5"/>
      <c r="D6" s="5"/>
      <c r="E6" s="2"/>
    </row>
    <row r="7" spans="1:8" ht="20.25" x14ac:dyDescent="0.25">
      <c r="A7" s="5"/>
      <c r="B7" s="5"/>
      <c r="C7" s="5"/>
      <c r="D7" s="5"/>
      <c r="E7" s="2"/>
    </row>
    <row r="8" spans="1:8" ht="20.25" x14ac:dyDescent="0.3">
      <c r="A8" s="5"/>
      <c r="B8" s="1"/>
      <c r="C8" s="6"/>
      <c r="D8" s="6"/>
      <c r="E8" s="2"/>
    </row>
    <row r="9" spans="1:8" ht="20.25" x14ac:dyDescent="0.3">
      <c r="A9" s="5"/>
      <c r="B9" s="1"/>
      <c r="C9" s="6"/>
      <c r="D9" s="7"/>
      <c r="E9" s="8"/>
    </row>
    <row r="10" spans="1:8" ht="20.25" x14ac:dyDescent="0.3">
      <c r="A10" s="5"/>
      <c r="B10" s="1"/>
      <c r="C10" s="6"/>
      <c r="D10" s="7"/>
      <c r="E10" s="2"/>
    </row>
    <row r="11" spans="1:8" ht="20.25" x14ac:dyDescent="0.3">
      <c r="A11" s="5"/>
      <c r="B11" s="1"/>
      <c r="C11" s="6"/>
      <c r="D11" s="7"/>
      <c r="E11" s="2"/>
    </row>
    <row r="12" spans="1:8" ht="20.25" x14ac:dyDescent="0.3">
      <c r="A12" s="5"/>
      <c r="B12" s="1"/>
      <c r="C12" s="6"/>
      <c r="D12" s="7"/>
      <c r="E12" s="2"/>
    </row>
    <row r="13" spans="1:8" ht="20.25" x14ac:dyDescent="0.3">
      <c r="A13" s="9"/>
      <c r="B13" s="1"/>
      <c r="C13" s="6"/>
      <c r="D13" s="7"/>
      <c r="E13" s="2"/>
    </row>
    <row r="14" spans="1:8" ht="20.25" x14ac:dyDescent="0.3">
      <c r="A14" s="5" t="s">
        <v>63</v>
      </c>
      <c r="B14" s="1"/>
      <c r="C14" s="1"/>
      <c r="D14" s="1"/>
      <c r="E14" s="64" t="s">
        <v>64</v>
      </c>
      <c r="F14" s="65">
        <f ca="1">TODAY()</f>
        <v>44898</v>
      </c>
    </row>
    <row r="15" spans="1:8" ht="20.25" x14ac:dyDescent="0.3">
      <c r="A15" s="5"/>
      <c r="B15" s="1"/>
      <c r="C15" s="1"/>
      <c r="D15" s="1"/>
      <c r="E15" s="2"/>
    </row>
    <row r="16" spans="1:8" s="15" customFormat="1" ht="23.25" x14ac:dyDescent="0.25">
      <c r="A16" s="11" t="s">
        <v>41</v>
      </c>
      <c r="B16" s="11" t="s">
        <v>1</v>
      </c>
      <c r="C16" s="11" t="s">
        <v>2</v>
      </c>
      <c r="D16" s="12" t="s">
        <v>3</v>
      </c>
      <c r="E16" s="12" t="s">
        <v>4</v>
      </c>
      <c r="F16" s="13" t="s">
        <v>5</v>
      </c>
      <c r="G16" s="13" t="s">
        <v>6</v>
      </c>
      <c r="H16" s="14" t="s">
        <v>7</v>
      </c>
    </row>
    <row r="17" spans="1:10" s="15" customFormat="1" ht="372" x14ac:dyDescent="0.25">
      <c r="A17" s="58">
        <v>1</v>
      </c>
      <c r="B17" s="59" t="s">
        <v>35</v>
      </c>
      <c r="C17" s="60" t="s">
        <v>68</v>
      </c>
      <c r="D17" s="61"/>
      <c r="E17" s="61"/>
      <c r="F17" s="62"/>
      <c r="G17" s="62">
        <f ca="1">+G29+G17+G1+G17:G19</f>
        <v>0</v>
      </c>
      <c r="H17" s="63"/>
    </row>
    <row r="18" spans="1:10" s="15" customFormat="1" ht="209.25" x14ac:dyDescent="0.25">
      <c r="A18" s="58">
        <v>2</v>
      </c>
      <c r="B18" s="59" t="s">
        <v>43</v>
      </c>
      <c r="C18" s="60" t="s">
        <v>57</v>
      </c>
      <c r="D18" s="61"/>
      <c r="E18" s="61"/>
      <c r="F18" s="62"/>
      <c r="G18" s="62">
        <f t="shared" ref="G18:G26" si="0">E18*F18</f>
        <v>0</v>
      </c>
      <c r="H18" s="63"/>
    </row>
    <row r="19" spans="1:10" s="15" customFormat="1" ht="209.25" x14ac:dyDescent="0.25">
      <c r="A19" s="58">
        <v>3</v>
      </c>
      <c r="B19" s="59" t="s">
        <v>45</v>
      </c>
      <c r="C19" s="60" t="s">
        <v>69</v>
      </c>
      <c r="D19" s="61"/>
      <c r="E19" s="61"/>
      <c r="F19" s="62"/>
      <c r="G19" s="62">
        <f t="shared" si="0"/>
        <v>0</v>
      </c>
      <c r="H19" s="63"/>
    </row>
    <row r="20" spans="1:10" s="15" customFormat="1" ht="209.25" x14ac:dyDescent="0.25">
      <c r="A20" s="58">
        <v>4</v>
      </c>
      <c r="B20" s="59" t="s">
        <v>47</v>
      </c>
      <c r="C20" s="60" t="s">
        <v>59</v>
      </c>
      <c r="D20" s="61"/>
      <c r="E20" s="61"/>
      <c r="F20" s="62"/>
      <c r="G20" s="62">
        <f t="shared" si="0"/>
        <v>0</v>
      </c>
      <c r="H20" s="63"/>
    </row>
    <row r="21" spans="1:10" s="15" customFormat="1" ht="209.25" x14ac:dyDescent="0.25">
      <c r="A21" s="58">
        <v>5</v>
      </c>
      <c r="B21" s="59" t="s">
        <v>49</v>
      </c>
      <c r="C21" s="60" t="s">
        <v>70</v>
      </c>
      <c r="D21" s="61"/>
      <c r="E21" s="61"/>
      <c r="F21" s="62"/>
      <c r="G21" s="62">
        <f t="shared" si="0"/>
        <v>0</v>
      </c>
      <c r="H21" s="63"/>
    </row>
    <row r="22" spans="1:10" s="15" customFormat="1" ht="209.25" x14ac:dyDescent="0.25">
      <c r="A22" s="58">
        <v>6</v>
      </c>
      <c r="B22" s="59" t="s">
        <v>74</v>
      </c>
      <c r="C22" s="60" t="s">
        <v>71</v>
      </c>
      <c r="D22" s="61"/>
      <c r="E22" s="61"/>
      <c r="F22" s="62"/>
      <c r="G22" s="62"/>
      <c r="H22" s="63"/>
      <c r="J22" s="15">
        <f>72+12.5+12.5</f>
        <v>97</v>
      </c>
    </row>
    <row r="23" spans="1:10" s="15" customFormat="1" ht="209.25" x14ac:dyDescent="0.25">
      <c r="A23" s="58"/>
      <c r="B23" s="59" t="s">
        <v>73</v>
      </c>
      <c r="C23" s="60" t="s">
        <v>72</v>
      </c>
      <c r="D23" s="61"/>
      <c r="E23" s="61"/>
      <c r="F23" s="62"/>
      <c r="G23" s="62"/>
      <c r="H23" s="63"/>
      <c r="J23" s="15">
        <f>94+12.5+12.5</f>
        <v>119</v>
      </c>
    </row>
    <row r="24" spans="1:10" s="15" customFormat="1" ht="93" x14ac:dyDescent="0.25">
      <c r="A24" s="58">
        <v>6</v>
      </c>
      <c r="B24" s="59" t="s">
        <v>51</v>
      </c>
      <c r="C24" s="60" t="s">
        <v>52</v>
      </c>
      <c r="D24" s="61"/>
      <c r="E24" s="61"/>
      <c r="F24" s="62"/>
      <c r="G24" s="62">
        <f t="shared" si="0"/>
        <v>0</v>
      </c>
      <c r="H24" s="63"/>
    </row>
    <row r="25" spans="1:10" s="15" customFormat="1" ht="116.25" x14ac:dyDescent="0.25">
      <c r="A25" s="58">
        <v>7</v>
      </c>
      <c r="B25" s="59" t="s">
        <v>51</v>
      </c>
      <c r="C25" s="60" t="s">
        <v>53</v>
      </c>
      <c r="D25" s="61"/>
      <c r="E25" s="61"/>
      <c r="F25" s="62"/>
      <c r="G25" s="62">
        <f t="shared" si="0"/>
        <v>0</v>
      </c>
      <c r="H25" s="63"/>
    </row>
    <row r="26" spans="1:10" s="15" customFormat="1" ht="46.5" x14ac:dyDescent="0.25">
      <c r="A26" s="58">
        <v>8</v>
      </c>
      <c r="B26" s="59" t="s">
        <v>75</v>
      </c>
      <c r="C26" s="60" t="s">
        <v>76</v>
      </c>
      <c r="D26" s="61"/>
      <c r="E26" s="61"/>
      <c r="F26" s="62"/>
      <c r="G26" s="62">
        <f t="shared" si="0"/>
        <v>0</v>
      </c>
      <c r="H26" s="63"/>
    </row>
    <row r="27" spans="1:10" s="15" customFormat="1" ht="23.25" x14ac:dyDescent="0.25">
      <c r="A27" s="10"/>
      <c r="B27" s="11"/>
      <c r="C27" s="49" t="s">
        <v>65</v>
      </c>
      <c r="D27" s="52"/>
      <c r="E27" s="52"/>
      <c r="F27" s="54"/>
      <c r="G27" s="13">
        <f ca="1">SUM(G17:G26)</f>
        <v>0</v>
      </c>
      <c r="H27" s="14"/>
    </row>
    <row r="28" spans="1:10" s="24" customFormat="1" ht="24" thickBot="1" x14ac:dyDescent="0.4">
      <c r="A28" s="16"/>
      <c r="B28" s="17"/>
      <c r="C28" s="18" t="s">
        <v>66</v>
      </c>
      <c r="D28" s="57">
        <v>0.18</v>
      </c>
      <c r="E28" s="55"/>
      <c r="F28" s="56"/>
      <c r="G28" s="22">
        <f ca="1">G27*18%</f>
        <v>0</v>
      </c>
      <c r="H28" s="23"/>
      <c r="J28" s="25"/>
    </row>
    <row r="29" spans="1:10" ht="24" thickBot="1" x14ac:dyDescent="0.3">
      <c r="C29" s="74" t="s">
        <v>67</v>
      </c>
      <c r="D29" s="75"/>
      <c r="E29" s="75"/>
      <c r="F29" s="76"/>
      <c r="G29" s="28">
        <f ca="1">G27+G28</f>
        <v>0</v>
      </c>
    </row>
    <row r="121" spans="1:8" ht="22.5" x14ac:dyDescent="0.25">
      <c r="A121" s="29"/>
      <c r="B121" s="30"/>
      <c r="C121" s="31"/>
      <c r="D121" s="32"/>
      <c r="E121" s="2"/>
      <c r="H121" s="33"/>
    </row>
    <row r="122" spans="1:8" ht="22.5" x14ac:dyDescent="0.25">
      <c r="A122" s="29"/>
      <c r="B122" s="30"/>
      <c r="C122" s="31"/>
      <c r="D122" s="32"/>
      <c r="E122" s="2"/>
      <c r="H122" s="33"/>
    </row>
    <row r="123" spans="1:8" ht="20.25" x14ac:dyDescent="0.25">
      <c r="A123" s="34"/>
      <c r="B123" s="34"/>
      <c r="C123" s="35"/>
      <c r="D123" s="35"/>
      <c r="E123" s="2"/>
    </row>
    <row r="124" spans="1:8" ht="20.25" x14ac:dyDescent="0.3">
      <c r="A124" s="36"/>
      <c r="B124" s="37"/>
      <c r="C124" s="38"/>
      <c r="D124" s="37"/>
      <c r="E124" s="2"/>
    </row>
    <row r="125" spans="1:8" ht="20.25" x14ac:dyDescent="0.25">
      <c r="A125" s="39"/>
      <c r="B125" s="41"/>
      <c r="C125" s="41"/>
      <c r="D125" s="41"/>
      <c r="E125" s="2"/>
    </row>
    <row r="126" spans="1:8" ht="20.25" x14ac:dyDescent="0.25">
      <c r="A126" s="39"/>
      <c r="B126" s="41"/>
      <c r="C126" s="41"/>
      <c r="D126" s="41"/>
      <c r="E126" s="2"/>
    </row>
    <row r="127" spans="1:8" ht="20.25" x14ac:dyDescent="0.25">
      <c r="A127" s="70"/>
      <c r="B127" s="70"/>
      <c r="C127" s="70"/>
      <c r="D127" s="70"/>
      <c r="E127" s="2"/>
    </row>
    <row r="128" spans="1:8" ht="20.25" x14ac:dyDescent="0.25">
      <c r="A128" s="70"/>
      <c r="B128" s="70"/>
      <c r="C128" s="70"/>
      <c r="D128" s="70"/>
      <c r="E128" s="2"/>
    </row>
    <row r="129" spans="1:8" ht="20.25" x14ac:dyDescent="0.25">
      <c r="A129" s="42"/>
      <c r="B129" s="37"/>
      <c r="C129" s="38"/>
      <c r="D129" s="37"/>
      <c r="E129" s="2"/>
    </row>
    <row r="130" spans="1:8" ht="20.25" x14ac:dyDescent="0.25">
      <c r="A130" s="37"/>
      <c r="B130" s="37"/>
      <c r="C130" s="38"/>
      <c r="D130" s="37"/>
      <c r="E130" s="2"/>
    </row>
    <row r="131" spans="1:8" ht="20.25" x14ac:dyDescent="0.25">
      <c r="A131" s="37"/>
      <c r="B131" s="37"/>
      <c r="C131" s="37"/>
      <c r="D131" s="37"/>
      <c r="E131" s="2"/>
    </row>
    <row r="132" spans="1:8" ht="20.25" x14ac:dyDescent="0.3">
      <c r="A132" s="43"/>
      <c r="B132" s="37"/>
      <c r="C132" s="37"/>
      <c r="D132" s="37"/>
      <c r="E132" s="2"/>
    </row>
    <row r="133" spans="1:8" ht="20.25" x14ac:dyDescent="0.25">
      <c r="A133" s="37"/>
      <c r="B133" s="37"/>
      <c r="C133" s="37"/>
      <c r="D133" s="37"/>
      <c r="E133" s="2"/>
    </row>
    <row r="134" spans="1:8" ht="20.25" x14ac:dyDescent="0.25">
      <c r="A134" s="44"/>
      <c r="B134" s="44"/>
      <c r="C134" s="44"/>
      <c r="D134" s="37"/>
      <c r="E134" s="2"/>
    </row>
    <row r="135" spans="1:8" ht="20.25" x14ac:dyDescent="0.25">
      <c r="A135" s="37"/>
      <c r="B135" s="37"/>
      <c r="C135" s="37"/>
      <c r="D135" s="37"/>
      <c r="E135" s="2"/>
    </row>
    <row r="136" spans="1:8" ht="20.25" x14ac:dyDescent="0.25">
      <c r="A136" s="71"/>
      <c r="B136" s="71"/>
      <c r="C136" s="71"/>
      <c r="D136" s="71"/>
      <c r="E136" s="2"/>
    </row>
    <row r="137" spans="1:8" ht="40.5" customHeight="1" x14ac:dyDescent="0.25">
      <c r="A137" s="72"/>
      <c r="B137" s="72"/>
      <c r="C137" s="72"/>
      <c r="D137" s="72"/>
      <c r="E137" s="72"/>
      <c r="F137" s="72"/>
      <c r="G137" s="72"/>
    </row>
    <row r="138" spans="1:8" ht="20.25" x14ac:dyDescent="0.25">
      <c r="A138" s="37"/>
      <c r="B138" s="37"/>
      <c r="C138" s="45"/>
      <c r="D138" s="46"/>
      <c r="E138" s="2"/>
    </row>
    <row r="139" spans="1:8" ht="20.25" x14ac:dyDescent="0.3">
      <c r="A139" s="47" t="s">
        <v>25</v>
      </c>
      <c r="B139" s="47"/>
      <c r="C139" s="47"/>
      <c r="D139" s="47"/>
      <c r="E139" s="2"/>
    </row>
    <row r="140" spans="1:8" ht="20.25" x14ac:dyDescent="0.3">
      <c r="A140" s="47" t="s">
        <v>26</v>
      </c>
      <c r="B140" s="47"/>
      <c r="C140" s="47"/>
      <c r="D140" s="47"/>
      <c r="E140" s="2"/>
    </row>
    <row r="141" spans="1:8" ht="20.25" x14ac:dyDescent="0.3">
      <c r="A141" s="47"/>
      <c r="B141" s="47"/>
      <c r="C141" s="47"/>
      <c r="D141" s="47"/>
      <c r="E141" s="2"/>
    </row>
    <row r="142" spans="1:8" ht="20.25" x14ac:dyDescent="0.3">
      <c r="A142" s="47"/>
      <c r="B142" s="73" t="s">
        <v>27</v>
      </c>
      <c r="C142" s="73"/>
      <c r="D142" s="73"/>
      <c r="E142" s="73"/>
      <c r="F142" s="73"/>
      <c r="G142" s="73"/>
    </row>
    <row r="143" spans="1:8" ht="20.25" x14ac:dyDescent="0.3">
      <c r="A143" s="66" t="s">
        <v>28</v>
      </c>
      <c r="B143" s="66"/>
      <c r="C143" s="66"/>
      <c r="D143" s="66"/>
      <c r="E143" s="66"/>
      <c r="F143" s="66"/>
      <c r="G143" s="66"/>
      <c r="H143" s="66"/>
    </row>
  </sheetData>
  <mergeCells count="7">
    <mergeCell ref="A143:H143"/>
    <mergeCell ref="C29:F29"/>
    <mergeCell ref="A127:D127"/>
    <mergeCell ref="A128:D128"/>
    <mergeCell ref="A136:D136"/>
    <mergeCell ref="A137:G137"/>
    <mergeCell ref="B142:G142"/>
  </mergeCells>
  <pageMargins left="0.25" right="0.25" top="0.75" bottom="0.75" header="0.3" footer="0.3"/>
  <pageSetup paperSize="9" scale="41" fitToHeight="0" orientation="portrait" r:id="rId1"/>
  <rowBreaks count="1" manualBreakCount="1">
    <brk id="102"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Sheet3!Print_Area</vt:lpstr>
      <vt:lpstr>Sheet3!Print_Titles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Kaleem-DELL</dc:creator>
  <cp:lastModifiedBy>Kaleem-DELL</cp:lastModifiedBy>
  <cp:lastPrinted>2022-08-01T14:53:13Z</cp:lastPrinted>
  <dcterms:created xsi:type="dcterms:W3CDTF">2022-07-28T13:19:55Z</dcterms:created>
  <dcterms:modified xsi:type="dcterms:W3CDTF">2022-12-03T07:52:44Z</dcterms:modified>
</cp:coreProperties>
</file>